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1c3321a7d65fd3/Bureau/"/>
    </mc:Choice>
  </mc:AlternateContent>
  <xr:revisionPtr revIDLastSave="74" documentId="8_{862913F4-7490-4DE6-8E64-C1CFA7F4DCD3}" xr6:coauthVersionLast="45" xr6:coauthVersionMax="45" xr10:uidLastSave="{D4A31130-BD54-4FB6-88E1-E01497E6D722}"/>
  <bookViews>
    <workbookView xWindow="-108" yWindow="-108" windowWidth="23256" windowHeight="12576" xr2:uid="{00000000-000D-0000-FFFF-FFFF00000000}"/>
  </bookViews>
  <sheets>
    <sheet name="Sheet1" sheetId="1" r:id="rId1"/>
    <sheet name="Feuil1" sheetId="2" r:id="rId2"/>
  </sheets>
  <definedNames>
    <definedName name="_xlnm._FilterDatabase" localSheetId="0" hidden="1">Sheet1!$A$1:$K$75</definedName>
    <definedName name="_xlnm.Print_Area" localSheetId="0">Sheet1!$A$1:$K$96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7" i="1"/>
  <c r="B50" i="1" l="1"/>
  <c r="B51" i="1" s="1"/>
  <c r="B52" i="1" s="1"/>
  <c r="B53" i="1" s="1"/>
  <c r="B54" i="1" s="1"/>
  <c r="B55" i="1" s="1"/>
  <c r="B56" i="1" s="1"/>
  <c r="B57" i="1" s="1"/>
  <c r="B58" i="1" s="1"/>
  <c r="B59" i="1" l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K84" i="1"/>
</calcChain>
</file>

<file path=xl/sharedStrings.xml><?xml version="1.0" encoding="utf-8"?>
<sst xmlns="http://schemas.openxmlformats.org/spreadsheetml/2006/main" count="441" uniqueCount="204">
  <si>
    <t>Par 6</t>
  </si>
  <si>
    <t>R</t>
  </si>
  <si>
    <t>Bl</t>
  </si>
  <si>
    <t xml:space="preserve">Morillon IGP Pays d'Aude </t>
  </si>
  <si>
    <t>ITALIE</t>
  </si>
  <si>
    <t>Chardonnay</t>
  </si>
  <si>
    <t>Prix TVAC</t>
  </si>
  <si>
    <t>la bouteille</t>
  </si>
  <si>
    <t>Toro Muruve Crianza D.O.</t>
  </si>
  <si>
    <t>Toro Muruve Reserva D.O.</t>
  </si>
  <si>
    <t>Candora Chardonnay Salento IGT</t>
  </si>
  <si>
    <t>Critera Primitivo Salento IGT</t>
  </si>
  <si>
    <t>Roccamora Rosso Nardo D.O.C.</t>
  </si>
  <si>
    <t>Armentino Rosso Salento IGT</t>
  </si>
  <si>
    <t>Tempranillo</t>
  </si>
  <si>
    <t>Negroamaro</t>
  </si>
  <si>
    <t>Negroamaro et Primitivo</t>
  </si>
  <si>
    <t xml:space="preserve">Sauvignon </t>
  </si>
  <si>
    <t>année</t>
  </si>
  <si>
    <t>TOTAL GENERAL</t>
  </si>
  <si>
    <t>ESPAGNE</t>
  </si>
  <si>
    <t>BOURGOGNE</t>
  </si>
  <si>
    <t>15</t>
  </si>
  <si>
    <t>Domaine Girault</t>
  </si>
  <si>
    <t>Domaine du Cinquau Jurançon</t>
  </si>
  <si>
    <t>Cuvée Sensations</t>
  </si>
  <si>
    <t>Clairet</t>
  </si>
  <si>
    <t>Ros</t>
  </si>
  <si>
    <t>St Emilion Grand Cru</t>
  </si>
  <si>
    <t xml:space="preserve">Sec, gros manseng et petit courbu. Méd Or Bxl </t>
  </si>
  <si>
    <t>Primitivo</t>
  </si>
  <si>
    <t xml:space="preserve"> 100% Merlot de saignée</t>
  </si>
  <si>
    <t>Puydeval IGP Pays D'Oc Magnum</t>
  </si>
  <si>
    <t>Cht Penin Tradition</t>
  </si>
  <si>
    <t>16</t>
  </si>
  <si>
    <t>Sancerre le Grand Moulin</t>
  </si>
  <si>
    <t xml:space="preserve">Vieux Planty </t>
  </si>
  <si>
    <t>SS Sulfite 100% MERLOT</t>
  </si>
  <si>
    <t>90% merlot/10% CS</t>
  </si>
  <si>
    <t>100% et 12 mois de chêne</t>
  </si>
  <si>
    <t>Cht Penin Fleur de Penin</t>
  </si>
  <si>
    <t>Cht Pontet Lagravière Graves</t>
  </si>
  <si>
    <t>Chardonnay Quinta de Pinheira</t>
  </si>
  <si>
    <t>Ferment. en barrique chêne</t>
  </si>
  <si>
    <t>Sussumaniello</t>
  </si>
  <si>
    <t>Crémant de Bordeaux</t>
  </si>
  <si>
    <t xml:space="preserve">Cht Turcaud Bordeaux </t>
  </si>
  <si>
    <t>17</t>
  </si>
  <si>
    <t>Villa des Anges cab sauv réserve</t>
  </si>
  <si>
    <t>rosé</t>
  </si>
  <si>
    <t>Hin Areni</t>
  </si>
  <si>
    <t>Cépage : Areni</t>
  </si>
  <si>
    <t xml:space="preserve">Caisse en bois de 6 </t>
  </si>
  <si>
    <t>Saignée de 60% merlot</t>
  </si>
  <si>
    <t>Merlot, cab sauv et fût</t>
  </si>
  <si>
    <t>Chardonnay  1er cru</t>
  </si>
  <si>
    <t>Negroamaro, Malv Ner</t>
  </si>
  <si>
    <t>Hin Hareni</t>
  </si>
  <si>
    <t>Cépage : Voskeat</t>
  </si>
  <si>
    <t>La Croix St Jacques Prestige</t>
  </si>
  <si>
    <t>Tempranillo blanco</t>
  </si>
  <si>
    <t>18</t>
  </si>
  <si>
    <t>Lianto primitivo</t>
  </si>
  <si>
    <t>Rhône to the bone</t>
  </si>
  <si>
    <t>Cuvée à l'italienne Sangiovese</t>
  </si>
  <si>
    <t xml:space="preserve">Sancerre le Grand Moulin </t>
  </si>
  <si>
    <t xml:space="preserve">100% Sauvignon </t>
  </si>
  <si>
    <t xml:space="preserve">Grenache  - Viognier </t>
  </si>
  <si>
    <t>Syrah et Grenache</t>
  </si>
  <si>
    <t>Vacqueyras O.Ravoire</t>
  </si>
  <si>
    <t>Grenache Syrah</t>
  </si>
  <si>
    <t>Syrah</t>
  </si>
  <si>
    <t xml:space="preserve">Pinot Noir </t>
  </si>
  <si>
    <t xml:space="preserve">cépage remis à l'honneur par la région </t>
  </si>
  <si>
    <t>Alese negroamaro</t>
  </si>
  <si>
    <t xml:space="preserve">Monte de Vaqueira reserva </t>
  </si>
  <si>
    <t xml:space="preserve">Karas légende des 2 montagnes </t>
  </si>
  <si>
    <t xml:space="preserve">Kangun, chenin </t>
  </si>
  <si>
    <t>Armas de Karmayut</t>
  </si>
  <si>
    <t>Cépage : Karmrayut</t>
  </si>
  <si>
    <t xml:space="preserve">Cht Haut Peyroutas St Emilion Grand cru </t>
  </si>
  <si>
    <t xml:space="preserve"> Areni et Cot </t>
  </si>
  <si>
    <t xml:space="preserve">Primitivo </t>
  </si>
  <si>
    <t>Prosecco Millesimato</t>
  </si>
  <si>
    <t>Prosecco Valdobiadenne</t>
  </si>
  <si>
    <t>Prosceco DOC Venti2 Treviso Frizante</t>
  </si>
  <si>
    <t>Par 1</t>
  </si>
  <si>
    <t>Sans sulfites</t>
  </si>
  <si>
    <t xml:space="preserve">Glera </t>
  </si>
  <si>
    <t>Cde nbre</t>
  </si>
  <si>
    <t>À PAYER</t>
  </si>
  <si>
    <r>
      <t xml:space="preserve">Nom :                                                                  </t>
    </r>
    <r>
      <rPr>
        <b/>
        <sz val="10"/>
        <rFont val="Arial"/>
        <family val="2"/>
      </rPr>
      <t xml:space="preserve">                       </t>
    </r>
  </si>
  <si>
    <t>Adresse :</t>
  </si>
  <si>
    <t xml:space="preserve">Mail : </t>
  </si>
  <si>
    <t>Tel :</t>
  </si>
  <si>
    <r>
      <rPr>
        <b/>
        <sz val="16"/>
        <rFont val="Eras Medium ITC"/>
        <family val="2"/>
      </rPr>
      <t>Le montant de vos achats est à virer sur le compte des œuvres du Rotary : BE94 2710 2822 5214</t>
    </r>
    <r>
      <rPr>
        <sz val="16"/>
        <rFont val="Eras Medium ITC"/>
        <family val="2"/>
      </rPr>
      <t>.</t>
    </r>
  </si>
  <si>
    <t>N°</t>
  </si>
  <si>
    <r>
      <rPr>
        <b/>
        <i/>
        <sz val="12"/>
        <rFont val="Eras Medium ITC"/>
        <family val="2"/>
      </rPr>
      <t>bon rapport qualité / prix</t>
    </r>
    <r>
      <rPr>
        <b/>
        <sz val="12"/>
        <rFont val="Eras Medium ITC"/>
        <family val="2"/>
      </rPr>
      <t xml:space="preserve"> =&gt; </t>
    </r>
  </si>
  <si>
    <t>14</t>
  </si>
  <si>
    <t>JEFF CARREL</t>
  </si>
  <si>
    <t>ARMÉNIE</t>
  </si>
  <si>
    <t>Alexis Saint Aude</t>
  </si>
  <si>
    <t xml:space="preserve">Prosceco DOC Venti2 Rosé </t>
  </si>
  <si>
    <t xml:space="preserve">Saint Nicolas de Bourgueuil </t>
  </si>
  <si>
    <t>Les Mamettes</t>
  </si>
  <si>
    <t>Plein la Vue</t>
  </si>
  <si>
    <t xml:space="preserve">Pinot Noir en côteaux </t>
  </si>
  <si>
    <t xml:space="preserve">Les Darons Grenache </t>
  </si>
  <si>
    <t xml:space="preserve">Les Darons Magnum Grenache </t>
  </si>
  <si>
    <t>Villa des Anges cab sauv réserve MAGNUM</t>
  </si>
  <si>
    <t>Puydeval IGP Pays D'Oc  BIO</t>
  </si>
  <si>
    <t xml:space="preserve">DSM Domaine sous la Montagne </t>
  </si>
  <si>
    <t xml:space="preserve">Amarone </t>
  </si>
  <si>
    <t>Bordeaux Clairet                     Argent à Paris</t>
  </si>
  <si>
    <t xml:space="preserve">Cht Turcaud Entre-deux-Mers     Or à Paris </t>
  </si>
  <si>
    <t xml:space="preserve">Cht Turcaud Cuvée Majeure </t>
  </si>
  <si>
    <t>Cht Turcaud Cuvée Majeure   Cœur Hachet</t>
  </si>
  <si>
    <t>PROSECCO</t>
  </si>
  <si>
    <t>LOIRE</t>
  </si>
  <si>
    <t>INVITE SURPRISE</t>
  </si>
  <si>
    <t>PENIN</t>
  </si>
  <si>
    <t>96% chardo et 4% Pinot N.</t>
  </si>
  <si>
    <t>Glera</t>
  </si>
  <si>
    <t>par 6</t>
  </si>
  <si>
    <t xml:space="preserve">Glera &amp; Pinot noir </t>
  </si>
  <si>
    <t>19</t>
  </si>
  <si>
    <t>100% Cabernet franc</t>
  </si>
  <si>
    <t xml:space="preserve">par6 </t>
  </si>
  <si>
    <t>Carignan et grenache</t>
  </si>
  <si>
    <t>18/19</t>
  </si>
  <si>
    <t xml:space="preserve">100% pinot noir </t>
  </si>
  <si>
    <t>méd Or grenache du Mond</t>
  </si>
  <si>
    <t>60% CS 20% Syr 20% Merl</t>
  </si>
  <si>
    <t>Blend Bord. Or Berliner</t>
  </si>
  <si>
    <t>88/100 Parker</t>
  </si>
  <si>
    <t>Or berliner trophy</t>
  </si>
  <si>
    <t>NEW</t>
  </si>
  <si>
    <t>nm</t>
  </si>
  <si>
    <t>Sauvignon, sémillon, muscad</t>
  </si>
  <si>
    <t>Sauv bl et gris, sém. 30% fût</t>
  </si>
  <si>
    <t>15/16</t>
  </si>
  <si>
    <t>Merlot, cab sauv</t>
  </si>
  <si>
    <t>BORDELAIS    Stéphane Lemay</t>
  </si>
  <si>
    <t xml:space="preserve">Saint Joseph </t>
  </si>
  <si>
    <t>Syrah M+M</t>
  </si>
  <si>
    <t>Croze Hermitage Friandises  Melody</t>
  </si>
  <si>
    <t>Croze Hermitage Étoile noire Melody</t>
  </si>
  <si>
    <t>St Joseph rouge</t>
  </si>
  <si>
    <t>Montagny 1°cru Symphonie Berthenet</t>
  </si>
  <si>
    <t xml:space="preserve">Haute côtes de Beaune Delagrange </t>
  </si>
  <si>
    <t xml:space="preserve">Haute Côtes de Nuit Village Clos de la belle Margerite Chanson </t>
  </si>
  <si>
    <t>CÔTES DU RHÔNE</t>
  </si>
  <si>
    <t xml:space="preserve"> Cht Penin Nature</t>
  </si>
  <si>
    <t xml:space="preserve">majorité Marsanne </t>
  </si>
  <si>
    <t>100% Syrah</t>
  </si>
  <si>
    <t>Vérifier prix été</t>
  </si>
  <si>
    <t xml:space="preserve">Superbe </t>
  </si>
  <si>
    <t>CULTURE BIO</t>
  </si>
  <si>
    <t xml:space="preserve">Sensale Sicile </t>
  </si>
  <si>
    <t>Grillo</t>
  </si>
  <si>
    <t xml:space="preserve">Néro D’Avola Sensale </t>
  </si>
  <si>
    <t>Or organic international</t>
  </si>
  <si>
    <t>De Ci De Là Dom. Modat Côtes du Roussillon</t>
  </si>
  <si>
    <t>Grenaches carig.&amp;macabeu</t>
  </si>
  <si>
    <t>Terrasse de Larzac</t>
  </si>
  <si>
    <t>Grenache syrah &amp; mourvè</t>
  </si>
  <si>
    <t>Duché Duzes Mas Brès</t>
  </si>
  <si>
    <t>Grenache &amp; Syrah</t>
  </si>
  <si>
    <t>Le Sentier Grès de Monpellier</t>
  </si>
  <si>
    <t>Syrah &amp; grenache noir</t>
  </si>
  <si>
    <t>AUTRICHE</t>
  </si>
  <si>
    <t>Grüner Vetliner Classic Sel</t>
  </si>
  <si>
    <t>cépage emblématique</t>
  </si>
  <si>
    <t>Chardonnay Heideboden</t>
  </si>
  <si>
    <t xml:space="preserve">très intérressant </t>
  </si>
  <si>
    <t xml:space="preserve">Zweigelt Neusiedlersee </t>
  </si>
  <si>
    <t>cépage autochtone</t>
  </si>
  <si>
    <t>Pinot Noir Qualitätswein</t>
  </si>
  <si>
    <t xml:space="preserve">fin </t>
  </si>
  <si>
    <t xml:space="preserve">Cabernet Franc Réserve </t>
  </si>
  <si>
    <t xml:space="preserve">surprenant </t>
  </si>
  <si>
    <t xml:space="preserve">Fuerza région Jumilla </t>
  </si>
  <si>
    <t>Monastrell, Cab.S&amp; petit V.</t>
  </si>
  <si>
    <t>Fiano</t>
  </si>
  <si>
    <t xml:space="preserve">cépage autochtone iodé </t>
  </si>
  <si>
    <t>17/18</t>
  </si>
  <si>
    <t>Nério Nardo Riserva DOC</t>
  </si>
  <si>
    <t>Antieri Salento IGT</t>
  </si>
  <si>
    <t xml:space="preserve">Trincadeira Aragonez et alicante Bouschet </t>
  </si>
  <si>
    <t xml:space="preserve">. Certains sortent  parfois du lot par un rapport qualité/prix exceptionnel, ils méritent alors une reconnaissance particulière : voir =&gt;        </t>
  </si>
  <si>
    <t>PORTUGAL</t>
  </si>
  <si>
    <t>CHAMPAGNE</t>
  </si>
  <si>
    <t>Nos membres s'engagent à livrer le vin commandé à l'adresse renseignée ci-dessous.</t>
  </si>
  <si>
    <t>Merci donc de nous indiquer une adresse précise, y compris un n° de téléphone ou de GSM (OBLIGATOIRE)</t>
  </si>
  <si>
    <t>Un tout grand merci pour votre commande</t>
  </si>
  <si>
    <t>N° Bon de commande :</t>
  </si>
  <si>
    <t xml:space="preserve">               ROTARY CLUB WAVRE-EUROPE</t>
  </si>
  <si>
    <t xml:space="preserve">                                       Grande vente de vins en faveur de ses œuvres</t>
  </si>
  <si>
    <t xml:space="preserve">Tous les vins ont été sélectionnés  par un groupe de connaisseurs passionnés du "Cercle des Vins" sur base des critères suivants : équilibre, finesse, intensité et garde. Ils sont tous bien faits et remarquables. </t>
  </si>
  <si>
    <t>Les bons de commande sont à envoyer par mail à : Patrick Lejeune (lejeunep@hotmail.com)                                                           AVANT le lundi 23 novembre 2020</t>
  </si>
  <si>
    <t xml:space="preserve">Si vous rencontrez une difficulté ou si vous avez une question, veuillez contacter Patrick LEJEUNE ((lejeunep@hotmail.com) </t>
  </si>
  <si>
    <t xml:space="preserve">Par 6 </t>
  </si>
  <si>
    <t xml:space="preserve">Je souhaite une note de débit à établir au nom de (avec n° de TVA) :                                                                                                                                                                                              </t>
  </si>
  <si>
    <t xml:space="preserve">Signature :                                                                                       Date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</si>
</sst>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€&quot;\ #,##0.00"/>
  </numFmts>
  <fonts count="35" x14ac:knownFonts="1">
    <font>
      <sz val="10"/>
      <name val="Arial"/>
    </font>
    <font>
      <sz val="10"/>
      <name val="Arial"/>
      <family val="2"/>
    </font>
    <font>
      <b/>
      <sz val="14"/>
      <name val="Eras Medium ITC"/>
      <family val="2"/>
    </font>
    <font>
      <sz val="12"/>
      <name val="Garamond"/>
      <family val="1"/>
    </font>
    <font>
      <b/>
      <i/>
      <sz val="13"/>
      <name val="Eras Medium ITC"/>
      <family val="2"/>
    </font>
    <font>
      <b/>
      <sz val="14"/>
      <name val="Eras Medium ITC"/>
      <family val="2"/>
    </font>
    <font>
      <sz val="14"/>
      <name val="Eras Medium ITC"/>
      <family val="2"/>
    </font>
    <font>
      <b/>
      <sz val="13"/>
      <name val="Eras Medium ITC"/>
      <family val="2"/>
    </font>
    <font>
      <b/>
      <sz val="12"/>
      <name val="Eras Medium ITC"/>
      <family val="2"/>
    </font>
    <font>
      <sz val="12"/>
      <name val="Eras Medium ITC"/>
      <family val="2"/>
    </font>
    <font>
      <b/>
      <u/>
      <sz val="12"/>
      <name val="Eras Medium ITC"/>
      <family val="2"/>
    </font>
    <font>
      <b/>
      <sz val="10"/>
      <name val="Arial"/>
      <family val="2"/>
    </font>
    <font>
      <b/>
      <sz val="12"/>
      <name val="Garamond"/>
      <family val="1"/>
    </font>
    <font>
      <sz val="14"/>
      <color rgb="FFFF0000"/>
      <name val="Eras Medium ITC"/>
      <family val="2"/>
    </font>
    <font>
      <sz val="12"/>
      <color rgb="FFFF0000"/>
      <name val="Eras Medium ITC"/>
      <family val="2"/>
    </font>
    <font>
      <sz val="12"/>
      <color rgb="FFFF0000"/>
      <name val="Garamond"/>
      <family val="1"/>
    </font>
    <font>
      <b/>
      <sz val="16"/>
      <name val="Eras Medium ITC"/>
      <family val="2"/>
    </font>
    <font>
      <b/>
      <sz val="16"/>
      <name val="Miriam"/>
      <family val="2"/>
      <charset val="177"/>
    </font>
    <font>
      <sz val="16"/>
      <name val="Eras Medium ITC"/>
      <family val="2"/>
    </font>
    <font>
      <b/>
      <sz val="18"/>
      <name val="Eras Medium ITC"/>
      <family val="2"/>
    </font>
    <font>
      <sz val="16"/>
      <name val="Miriam"/>
      <family val="2"/>
      <charset val="177"/>
    </font>
    <font>
      <b/>
      <i/>
      <sz val="12"/>
      <name val="Eras Medium ITC"/>
      <family val="2"/>
    </font>
    <font>
      <sz val="11"/>
      <name val="Eras Medium ITC"/>
      <family val="2"/>
    </font>
    <font>
      <sz val="18"/>
      <name val="Arial"/>
      <family val="2"/>
    </font>
    <font>
      <u/>
      <sz val="18"/>
      <name val="Eras Demi ITC"/>
      <family val="2"/>
    </font>
    <font>
      <sz val="14"/>
      <color theme="1"/>
      <name val="Eras Medium ITC"/>
      <family val="2"/>
    </font>
    <font>
      <sz val="12"/>
      <color theme="1"/>
      <name val="Eras Medium ITC"/>
      <family val="2"/>
    </font>
    <font>
      <b/>
      <sz val="11"/>
      <name val="Eras Medium ITC"/>
      <family val="2"/>
    </font>
    <font>
      <b/>
      <sz val="12"/>
      <color rgb="FFFF0000"/>
      <name val="Eras Medium ITC"/>
      <family val="2"/>
    </font>
    <font>
      <b/>
      <i/>
      <sz val="14"/>
      <name val="Eras Medium ITC"/>
      <family val="2"/>
    </font>
    <font>
      <b/>
      <sz val="14"/>
      <color theme="1"/>
      <name val="Eras Medium ITC"/>
      <family val="2"/>
    </font>
    <font>
      <sz val="20"/>
      <name val="Eras Demi ITC"/>
      <family val="2"/>
    </font>
    <font>
      <sz val="16"/>
      <name val="Eras Demi ITC"/>
      <family val="2"/>
    </font>
    <font>
      <b/>
      <sz val="20"/>
      <name val="Eras Medium ITC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5F1B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34" fillId="0" borderId="0" applyNumberFormat="0" applyFill="0" applyBorder="0" applyAlignment="0" applyProtection="0">
      <alignment vertical="top"/>
    </xf>
  </cellStyleXfs>
  <cellXfs count="259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</xf>
    <xf numFmtId="1" fontId="15" fillId="0" borderId="0" xfId="0" applyNumberFormat="1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4" fontId="3" fillId="4" borderId="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15" xfId="0" applyNumberFormat="1" applyFont="1" applyFill="1" applyBorder="1" applyAlignment="1" applyProtection="1">
      <alignment vertical="center" wrapText="1"/>
    </xf>
    <xf numFmtId="0" fontId="5" fillId="0" borderId="21" xfId="0" applyNumberFormat="1" applyFont="1" applyFill="1" applyBorder="1" applyAlignment="1" applyProtection="1">
      <alignment vertical="center" wrapText="1"/>
    </xf>
    <xf numFmtId="0" fontId="5" fillId="0" borderId="22" xfId="0" applyNumberFormat="1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</xf>
    <xf numFmtId="0" fontId="5" fillId="0" borderId="24" xfId="0" applyNumberFormat="1" applyFont="1" applyFill="1" applyBorder="1" applyAlignment="1" applyProtection="1">
      <alignment horizontal="center" vertical="center"/>
    </xf>
    <xf numFmtId="2" fontId="6" fillId="0" borderId="24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164" fontId="6" fillId="0" borderId="2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right" vertical="center"/>
    </xf>
    <xf numFmtId="165" fontId="16" fillId="2" borderId="13" xfId="0" applyNumberFormat="1" applyFont="1" applyFill="1" applyBorder="1" applyAlignment="1" applyProtection="1">
      <alignment vertic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left" vertical="center"/>
    </xf>
    <xf numFmtId="1" fontId="6" fillId="3" borderId="28" xfId="0" applyNumberFormat="1" applyFont="1" applyFill="1" applyBorder="1" applyAlignment="1" applyProtection="1">
      <alignment horizontal="center" vertical="center"/>
    </xf>
    <xf numFmtId="1" fontId="13" fillId="3" borderId="7" xfId="0" applyNumberFormat="1" applyFont="1" applyFill="1" applyBorder="1" applyAlignment="1" applyProtection="1">
      <alignment horizontal="center" vertical="center"/>
    </xf>
    <xf numFmtId="1" fontId="13" fillId="3" borderId="5" xfId="0" applyNumberFormat="1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Alignment="1" applyProtection="1">
      <alignment horizontal="center" vertical="center"/>
    </xf>
    <xf numFmtId="1" fontId="6" fillId="3" borderId="24" xfId="0" applyNumberFormat="1" applyFont="1" applyFill="1" applyBorder="1" applyAlignment="1" applyProtection="1">
      <alignment horizontal="center" vertical="center"/>
    </xf>
    <xf numFmtId="1" fontId="6" fillId="3" borderId="7" xfId="0" applyNumberFormat="1" applyFont="1" applyFill="1" applyBorder="1" applyAlignment="1" applyProtection="1">
      <alignment horizontal="center" vertical="center"/>
    </xf>
    <xf numFmtId="1" fontId="9" fillId="3" borderId="5" xfId="0" applyNumberFormat="1" applyFont="1" applyFill="1" applyBorder="1" applyAlignment="1" applyProtection="1">
      <alignment horizontal="center" vertical="center"/>
    </xf>
    <xf numFmtId="0" fontId="2" fillId="0" borderId="31" xfId="0" applyNumberFormat="1" applyFont="1" applyFill="1" applyBorder="1" applyAlignment="1" applyProtection="1">
      <alignment vertical="center" wrapText="1"/>
    </xf>
    <xf numFmtId="0" fontId="6" fillId="0" borderId="31" xfId="0" applyNumberFormat="1" applyFont="1" applyFill="1" applyBorder="1" applyAlignment="1" applyProtection="1">
      <alignment vertical="center" wrapText="1"/>
    </xf>
    <xf numFmtId="0" fontId="25" fillId="0" borderId="31" xfId="0" applyNumberFormat="1" applyFont="1" applyFill="1" applyBorder="1" applyAlignment="1" applyProtection="1">
      <alignment vertical="center" wrapText="1"/>
    </xf>
    <xf numFmtId="0" fontId="6" fillId="0" borderId="31" xfId="0" applyNumberFormat="1" applyFont="1" applyFill="1" applyBorder="1" applyAlignment="1" applyProtection="1">
      <alignment vertical="center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49" fontId="6" fillId="0" borderId="31" xfId="0" applyNumberFormat="1" applyFont="1" applyFill="1" applyBorder="1" applyAlignment="1" applyProtection="1">
      <alignment horizontal="center" vertical="center" wrapText="1"/>
    </xf>
    <xf numFmtId="2" fontId="6" fillId="0" borderId="31" xfId="0" applyNumberFormat="1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/>
    </xf>
    <xf numFmtId="2" fontId="13" fillId="0" borderId="31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 applyProtection="1">
      <alignment horizontal="center" vertical="center"/>
    </xf>
    <xf numFmtId="49" fontId="13" fillId="0" borderId="31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 applyProtection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center" vertical="center" wrapText="1"/>
    </xf>
    <xf numFmtId="49" fontId="25" fillId="0" borderId="31" xfId="0" applyNumberFormat="1" applyFont="1" applyFill="1" applyBorder="1" applyAlignment="1" applyProtection="1">
      <alignment horizontal="center" vertical="center" wrapText="1"/>
    </xf>
    <xf numFmtId="0" fontId="26" fillId="0" borderId="31" xfId="0" applyNumberFormat="1" applyFont="1" applyFill="1" applyBorder="1" applyAlignment="1" applyProtection="1">
      <alignment horizontal="center" vertical="center" wrapText="1"/>
    </xf>
    <xf numFmtId="2" fontId="25" fillId="0" borderId="31" xfId="0" applyNumberFormat="1" applyFont="1" applyFill="1" applyBorder="1" applyAlignment="1" applyProtection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center" vertical="center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0" fontId="28" fillId="0" borderId="31" xfId="0" applyNumberFormat="1" applyFont="1" applyFill="1" applyBorder="1" applyAlignment="1" applyProtection="1">
      <alignment horizontal="center" vertical="center"/>
    </xf>
    <xf numFmtId="0" fontId="25" fillId="0" borderId="37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1" fontId="6" fillId="3" borderId="6" xfId="0" applyNumberFormat="1" applyFont="1" applyFill="1" applyBorder="1" applyAlignment="1" applyProtection="1">
      <alignment horizontal="center" vertical="center"/>
    </xf>
    <xf numFmtId="1" fontId="6" fillId="3" borderId="25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49" fontId="6" fillId="0" borderId="33" xfId="0" applyNumberFormat="1" applyFont="1" applyFill="1" applyBorder="1" applyAlignment="1" applyProtection="1">
      <alignment horizontal="center" vertical="center" wrapText="1"/>
    </xf>
    <xf numFmtId="2" fontId="13" fillId="0" borderId="33" xfId="0" applyNumberFormat="1" applyFont="1" applyFill="1" applyBorder="1" applyAlignment="1" applyProtection="1">
      <alignment horizontal="center" vertical="center" wrapText="1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2" fillId="0" borderId="38" xfId="0" applyNumberFormat="1" applyFont="1" applyFill="1" applyBorder="1" applyAlignment="1" applyProtection="1">
      <alignment vertical="center" wrapText="1"/>
    </xf>
    <xf numFmtId="0" fontId="6" fillId="0" borderId="38" xfId="0" applyNumberFormat="1" applyFont="1" applyFill="1" applyBorder="1" applyAlignment="1" applyProtection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/>
    </xf>
    <xf numFmtId="2" fontId="6" fillId="0" borderId="38" xfId="0" applyNumberFormat="1" applyFont="1" applyFill="1" applyBorder="1" applyAlignment="1" applyProtection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3" fillId="0" borderId="32" xfId="0" applyNumberFormat="1" applyFont="1" applyFill="1" applyBorder="1" applyAlignment="1" applyProtection="1">
      <alignment vertical="center" wrapText="1"/>
    </xf>
    <xf numFmtId="0" fontId="13" fillId="0" borderId="32" xfId="0" applyNumberFormat="1" applyFont="1" applyFill="1" applyBorder="1" applyAlignment="1" applyProtection="1">
      <alignment horizontal="center" vertical="center" wrapText="1"/>
    </xf>
    <xf numFmtId="49" fontId="13" fillId="0" borderId="32" xfId="0" applyNumberFormat="1" applyFont="1" applyFill="1" applyBorder="1" applyAlignment="1" applyProtection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 wrapText="1"/>
    </xf>
    <xf numFmtId="2" fontId="13" fillId="0" borderId="32" xfId="0" applyNumberFormat="1" applyFont="1" applyFill="1" applyBorder="1" applyAlignment="1" applyProtection="1">
      <alignment horizontal="center" vertical="center" wrapText="1"/>
    </xf>
    <xf numFmtId="0" fontId="13" fillId="0" borderId="32" xfId="0" applyNumberFormat="1" applyFont="1" applyFill="1" applyBorder="1" applyAlignment="1" applyProtection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/>
    </xf>
    <xf numFmtId="0" fontId="25" fillId="0" borderId="41" xfId="0" applyNumberFormat="1" applyFont="1" applyFill="1" applyBorder="1" applyAlignment="1" applyProtection="1">
      <alignment vertical="center" wrapText="1"/>
    </xf>
    <xf numFmtId="0" fontId="25" fillId="0" borderId="41" xfId="0" applyNumberFormat="1" applyFont="1" applyFill="1" applyBorder="1" applyAlignment="1" applyProtection="1">
      <alignment horizontal="center" vertical="center" wrapText="1"/>
    </xf>
    <xf numFmtId="49" fontId="25" fillId="0" borderId="41" xfId="0" applyNumberFormat="1" applyFont="1" applyFill="1" applyBorder="1" applyAlignment="1" applyProtection="1">
      <alignment horizontal="center" vertical="center" wrapText="1"/>
    </xf>
    <xf numFmtId="0" fontId="26" fillId="0" borderId="41" xfId="0" applyNumberFormat="1" applyFont="1" applyFill="1" applyBorder="1" applyAlignment="1" applyProtection="1">
      <alignment horizontal="center" vertical="center" wrapText="1"/>
    </xf>
    <xf numFmtId="2" fontId="25" fillId="0" borderId="41" xfId="0" applyNumberFormat="1" applyFont="1" applyFill="1" applyBorder="1" applyAlignment="1" applyProtection="1">
      <alignment horizontal="center" vertical="center" wrapText="1"/>
    </xf>
    <xf numFmtId="0" fontId="25" fillId="0" borderId="41" xfId="0" applyNumberFormat="1" applyFont="1" applyFill="1" applyBorder="1" applyAlignment="1" applyProtection="1">
      <alignment horizontal="center" vertical="center"/>
    </xf>
    <xf numFmtId="0" fontId="6" fillId="0" borderId="41" xfId="0" applyNumberFormat="1" applyFont="1" applyFill="1" applyBorder="1" applyAlignment="1" applyProtection="1">
      <alignment horizontal="center" vertical="center"/>
    </xf>
    <xf numFmtId="1" fontId="6" fillId="3" borderId="42" xfId="0" applyNumberFormat="1" applyFont="1" applyFill="1" applyBorder="1" applyAlignment="1" applyProtection="1">
      <alignment horizontal="center" vertical="center"/>
    </xf>
    <xf numFmtId="0" fontId="25" fillId="0" borderId="43" xfId="0" applyNumberFormat="1" applyFont="1" applyFill="1" applyBorder="1" applyAlignment="1" applyProtection="1">
      <alignment vertical="center" wrapText="1"/>
    </xf>
    <xf numFmtId="0" fontId="25" fillId="0" borderId="43" xfId="0" applyNumberFormat="1" applyFont="1" applyFill="1" applyBorder="1" applyAlignment="1" applyProtection="1">
      <alignment horizontal="center" vertical="center" wrapText="1"/>
    </xf>
    <xf numFmtId="49" fontId="25" fillId="0" borderId="43" xfId="0" applyNumberFormat="1" applyFont="1" applyFill="1" applyBorder="1" applyAlignment="1" applyProtection="1">
      <alignment horizontal="center" vertical="center" wrapText="1"/>
    </xf>
    <xf numFmtId="0" fontId="26" fillId="0" borderId="43" xfId="0" applyNumberFormat="1" applyFont="1" applyFill="1" applyBorder="1" applyAlignment="1" applyProtection="1">
      <alignment horizontal="center" vertical="center" wrapText="1"/>
    </xf>
    <xf numFmtId="2" fontId="25" fillId="0" borderId="43" xfId="0" applyNumberFormat="1" applyFont="1" applyFill="1" applyBorder="1" applyAlignment="1" applyProtection="1">
      <alignment horizontal="center" vertical="center" wrapText="1"/>
    </xf>
    <xf numFmtId="0" fontId="25" fillId="0" borderId="43" xfId="0" applyNumberFormat="1" applyFont="1" applyFill="1" applyBorder="1" applyAlignment="1" applyProtection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 wrapText="1"/>
    </xf>
    <xf numFmtId="0" fontId="6" fillId="0" borderId="41" xfId="0" applyNumberFormat="1" applyFont="1" applyFill="1" applyBorder="1" applyAlignment="1" applyProtection="1">
      <alignment vertical="center" wrapText="1"/>
    </xf>
    <xf numFmtId="0" fontId="6" fillId="0" borderId="41" xfId="0" applyNumberFormat="1" applyFont="1" applyFill="1" applyBorder="1" applyAlignment="1" applyProtection="1">
      <alignment horizontal="center" vertical="center" wrapText="1"/>
    </xf>
    <xf numFmtId="49" fontId="6" fillId="0" borderId="41" xfId="0" applyNumberFormat="1" applyFont="1" applyFill="1" applyBorder="1" applyAlignment="1" applyProtection="1">
      <alignment horizontal="center" vertical="center" wrapText="1"/>
    </xf>
    <xf numFmtId="2" fontId="6" fillId="0" borderId="41" xfId="0" applyNumberFormat="1" applyFont="1" applyFill="1" applyBorder="1" applyAlignment="1" applyProtection="1">
      <alignment horizontal="center" vertical="center" wrapText="1"/>
    </xf>
    <xf numFmtId="0" fontId="22" fillId="0" borderId="41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vertical="center" wrapText="1"/>
    </xf>
    <xf numFmtId="0" fontId="6" fillId="0" borderId="43" xfId="0" applyNumberFormat="1" applyFont="1" applyFill="1" applyBorder="1" applyAlignment="1" applyProtection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 wrapText="1"/>
    </xf>
    <xf numFmtId="2" fontId="6" fillId="0" borderId="43" xfId="0" applyNumberFormat="1" applyFont="1" applyFill="1" applyBorder="1" applyAlignment="1" applyProtection="1">
      <alignment horizontal="center" vertical="center" wrapText="1"/>
    </xf>
    <xf numFmtId="0" fontId="6" fillId="0" borderId="43" xfId="0" applyNumberFormat="1" applyFont="1" applyFill="1" applyBorder="1" applyAlignment="1" applyProtection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6" fillId="0" borderId="32" xfId="0" applyNumberFormat="1" applyFont="1" applyFill="1" applyBorder="1" applyAlignment="1" applyProtection="1">
      <alignment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 wrapText="1"/>
    </xf>
    <xf numFmtId="2" fontId="6" fillId="0" borderId="32" xfId="0" applyNumberFormat="1" applyFont="1" applyFill="1" applyBorder="1" applyAlignment="1" applyProtection="1">
      <alignment horizontal="center" vertical="center" wrapText="1"/>
    </xf>
    <xf numFmtId="0" fontId="28" fillId="0" borderId="38" xfId="0" applyNumberFormat="1" applyFont="1" applyFill="1" applyBorder="1" applyAlignment="1" applyProtection="1">
      <alignment horizontal="center" vertical="center"/>
    </xf>
    <xf numFmtId="1" fontId="9" fillId="3" borderId="28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2" fontId="6" fillId="0" borderId="28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</xf>
    <xf numFmtId="2" fontId="6" fillId="0" borderId="31" xfId="0" applyNumberFormat="1" applyFont="1" applyFill="1" applyBorder="1" applyAlignment="1" applyProtection="1">
      <alignment horizontal="center" vertical="center"/>
    </xf>
    <xf numFmtId="0" fontId="9" fillId="0" borderId="31" xfId="0" applyNumberFormat="1" applyFont="1" applyFill="1" applyBorder="1" applyAlignment="1" applyProtection="1">
      <alignment horizontal="center" vertical="center"/>
    </xf>
    <xf numFmtId="0" fontId="6" fillId="0" borderId="41" xfId="0" applyNumberFormat="1" applyFont="1" applyFill="1" applyBorder="1" applyAlignment="1" applyProtection="1">
      <alignment vertical="center"/>
    </xf>
    <xf numFmtId="49" fontId="6" fillId="0" borderId="41" xfId="0" applyNumberFormat="1" applyFont="1" applyFill="1" applyBorder="1" applyAlignment="1" applyProtection="1">
      <alignment horizontal="center" vertical="center"/>
    </xf>
    <xf numFmtId="2" fontId="6" fillId="0" borderId="41" xfId="0" applyNumberFormat="1" applyFont="1" applyFill="1" applyBorder="1" applyAlignment="1" applyProtection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/>
    </xf>
    <xf numFmtId="1" fontId="9" fillId="3" borderId="42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vertic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2" fontId="6" fillId="0" borderId="43" xfId="0" applyNumberFormat="1" applyFont="1" applyFill="1" applyBorder="1" applyAlignment="1" applyProtection="1">
      <alignment horizontal="center" vertical="center"/>
    </xf>
    <xf numFmtId="0" fontId="6" fillId="0" borderId="42" xfId="0" applyNumberFormat="1" applyFont="1" applyFill="1" applyBorder="1" applyAlignment="1" applyProtection="1">
      <alignment horizontal="center" vertical="center"/>
    </xf>
    <xf numFmtId="0" fontId="6" fillId="5" borderId="43" xfId="0" applyNumberFormat="1" applyFont="1" applyFill="1" applyBorder="1" applyAlignment="1" applyProtection="1">
      <alignment vertical="center" wrapText="1"/>
    </xf>
    <xf numFmtId="0" fontId="8" fillId="0" borderId="39" xfId="0" applyNumberFormat="1" applyFont="1" applyFill="1" applyBorder="1" applyAlignment="1" applyProtection="1">
      <alignment horizontal="center" vertical="center" wrapText="1"/>
    </xf>
    <xf numFmtId="0" fontId="29" fillId="0" borderId="41" xfId="0" applyNumberFormat="1" applyFont="1" applyFill="1" applyBorder="1" applyAlignment="1" applyProtection="1">
      <alignment vertical="center" wrapText="1"/>
    </xf>
    <xf numFmtId="0" fontId="29" fillId="0" borderId="43" xfId="0" applyNumberFormat="1" applyFont="1" applyFill="1" applyBorder="1" applyAlignment="1" applyProtection="1">
      <alignment vertical="center" wrapText="1"/>
    </xf>
    <xf numFmtId="0" fontId="28" fillId="0" borderId="41" xfId="0" applyNumberFormat="1" applyFont="1" applyFill="1" applyBorder="1" applyAlignment="1" applyProtection="1">
      <alignment horizontal="center" vertical="center"/>
    </xf>
    <xf numFmtId="0" fontId="2" fillId="6" borderId="31" xfId="0" applyNumberFormat="1" applyFont="1" applyFill="1" applyBorder="1" applyAlignment="1" applyProtection="1">
      <alignment vertical="center" wrapText="1"/>
    </xf>
    <xf numFmtId="0" fontId="6" fillId="6" borderId="31" xfId="0" applyNumberFormat="1" applyFont="1" applyFill="1" applyBorder="1" applyAlignment="1" applyProtection="1">
      <alignment horizontal="center" vertical="center" wrapText="1"/>
    </xf>
    <xf numFmtId="49" fontId="6" fillId="6" borderId="31" xfId="0" applyNumberFormat="1" applyFont="1" applyFill="1" applyBorder="1" applyAlignment="1" applyProtection="1">
      <alignment horizontal="center" vertical="center" wrapText="1"/>
    </xf>
    <xf numFmtId="2" fontId="6" fillId="6" borderId="31" xfId="0" applyNumberFormat="1" applyFont="1" applyFill="1" applyBorder="1" applyAlignment="1" applyProtection="1">
      <alignment horizontal="center" vertical="center" wrapText="1"/>
    </xf>
    <xf numFmtId="0" fontId="6" fillId="6" borderId="31" xfId="0" applyNumberFormat="1" applyFont="1" applyFill="1" applyBorder="1" applyAlignment="1" applyProtection="1">
      <alignment horizontal="center" vertical="center"/>
    </xf>
    <xf numFmtId="0" fontId="30" fillId="6" borderId="31" xfId="0" applyNumberFormat="1" applyFont="1" applyFill="1" applyBorder="1" applyAlignment="1" applyProtection="1">
      <alignment vertical="center" wrapText="1"/>
    </xf>
    <xf numFmtId="0" fontId="8" fillId="0" borderId="45" xfId="0" applyNumberFormat="1" applyFont="1" applyFill="1" applyBorder="1" applyAlignment="1" applyProtection="1">
      <alignment horizontal="center" vertical="center" wrapText="1"/>
    </xf>
    <xf numFmtId="0" fontId="2" fillId="6" borderId="41" xfId="0" applyNumberFormat="1" applyFont="1" applyFill="1" applyBorder="1" applyAlignment="1" applyProtection="1">
      <alignment vertical="center" wrapText="1"/>
    </xf>
    <xf numFmtId="0" fontId="6" fillId="6" borderId="41" xfId="0" applyNumberFormat="1" applyFont="1" applyFill="1" applyBorder="1" applyAlignment="1" applyProtection="1">
      <alignment horizontal="center" vertical="center" wrapText="1"/>
    </xf>
    <xf numFmtId="49" fontId="6" fillId="6" borderId="41" xfId="0" applyNumberFormat="1" applyFont="1" applyFill="1" applyBorder="1" applyAlignment="1" applyProtection="1">
      <alignment horizontal="center" vertical="center" wrapText="1"/>
    </xf>
    <xf numFmtId="2" fontId="6" fillId="6" borderId="41" xfId="0" applyNumberFormat="1" applyFont="1" applyFill="1" applyBorder="1" applyAlignment="1" applyProtection="1">
      <alignment horizontal="center" vertical="center" wrapText="1"/>
    </xf>
    <xf numFmtId="0" fontId="6" fillId="6" borderId="41" xfId="0" applyNumberFormat="1" applyFont="1" applyFill="1" applyBorder="1" applyAlignment="1" applyProtection="1">
      <alignment horizontal="center" vertical="center"/>
    </xf>
    <xf numFmtId="0" fontId="2" fillId="6" borderId="43" xfId="0" applyNumberFormat="1" applyFont="1" applyFill="1" applyBorder="1" applyAlignment="1" applyProtection="1">
      <alignment vertical="center" wrapText="1"/>
    </xf>
    <xf numFmtId="0" fontId="6" fillId="6" borderId="43" xfId="0" applyNumberFormat="1" applyFont="1" applyFill="1" applyBorder="1" applyAlignment="1" applyProtection="1">
      <alignment horizontal="center" vertical="center" wrapText="1"/>
    </xf>
    <xf numFmtId="49" fontId="6" fillId="6" borderId="43" xfId="0" applyNumberFormat="1" applyFont="1" applyFill="1" applyBorder="1" applyAlignment="1" applyProtection="1">
      <alignment horizontal="center" vertical="center" wrapText="1"/>
    </xf>
    <xf numFmtId="2" fontId="6" fillId="6" borderId="43" xfId="0" applyNumberFormat="1" applyFont="1" applyFill="1" applyBorder="1" applyAlignment="1" applyProtection="1">
      <alignment horizontal="center" vertical="center" wrapText="1"/>
    </xf>
    <xf numFmtId="0" fontId="6" fillId="6" borderId="43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6" fillId="3" borderId="5" xfId="0" applyNumberFormat="1" applyFont="1" applyFill="1" applyBorder="1" applyAlignment="1" applyProtection="1">
      <alignment horizontal="center" vertical="center"/>
    </xf>
    <xf numFmtId="4" fontId="6" fillId="3" borderId="42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31" fillId="0" borderId="8" xfId="0" applyNumberFormat="1" applyFont="1" applyFill="1" applyBorder="1" applyAlignment="1" applyProtection="1">
      <alignment horizontal="center" vertical="center"/>
    </xf>
    <xf numFmtId="0" fontId="31" fillId="0" borderId="9" xfId="0" applyNumberFormat="1" applyFont="1" applyFill="1" applyBorder="1" applyAlignment="1" applyProtection="1">
      <alignment vertical="center"/>
    </xf>
    <xf numFmtId="0" fontId="32" fillId="0" borderId="9" xfId="0" applyNumberFormat="1" applyFont="1" applyFill="1" applyBorder="1" applyAlignment="1" applyProtection="1">
      <alignment vertical="center"/>
    </xf>
    <xf numFmtId="0" fontId="32" fillId="0" borderId="1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2" fontId="6" fillId="0" borderId="37" xfId="0" applyNumberFormat="1" applyFont="1" applyFill="1" applyBorder="1" applyAlignment="1" applyProtection="1">
      <alignment horizontal="center" vertical="center" wrapText="1"/>
    </xf>
    <xf numFmtId="0" fontId="6" fillId="0" borderId="50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vertical="center"/>
    </xf>
    <xf numFmtId="0" fontId="6" fillId="0" borderId="33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44" xfId="0" applyNumberFormat="1" applyFont="1" applyFill="1" applyBorder="1" applyAlignment="1" applyProtection="1">
      <alignment vertical="center" wrapText="1"/>
    </xf>
    <xf numFmtId="0" fontId="6" fillId="0" borderId="44" xfId="0" applyNumberFormat="1" applyFont="1" applyFill="1" applyBorder="1" applyAlignment="1" applyProtection="1">
      <alignment horizontal="center" vertical="center" wrapText="1"/>
    </xf>
    <xf numFmtId="49" fontId="6" fillId="0" borderId="44" xfId="0" applyNumberFormat="1" applyFont="1" applyFill="1" applyBorder="1" applyAlignment="1" applyProtection="1">
      <alignment horizontal="center" vertical="center" wrapText="1"/>
    </xf>
    <xf numFmtId="2" fontId="6" fillId="0" borderId="44" xfId="0" applyNumberFormat="1" applyFont="1" applyFill="1" applyBorder="1" applyAlignment="1" applyProtection="1">
      <alignment horizontal="center" vertical="center" wrapText="1"/>
    </xf>
    <xf numFmtId="0" fontId="6" fillId="0" borderId="44" xfId="0" applyNumberFormat="1" applyFont="1" applyFill="1" applyBorder="1" applyAlignment="1" applyProtection="1">
      <alignment horizontal="center" vertical="center"/>
    </xf>
    <xf numFmtId="0" fontId="6" fillId="0" borderId="51" xfId="0" applyNumberFormat="1" applyFont="1" applyFill="1" applyBorder="1" applyAlignment="1" applyProtection="1">
      <alignment vertical="center" wrapText="1"/>
    </xf>
    <xf numFmtId="0" fontId="6" fillId="0" borderId="51" xfId="0" applyNumberFormat="1" applyFont="1" applyFill="1" applyBorder="1" applyAlignment="1" applyProtection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 wrapText="1"/>
    </xf>
    <xf numFmtId="2" fontId="6" fillId="0" borderId="51" xfId="0" applyNumberFormat="1" applyFont="1" applyFill="1" applyBorder="1" applyAlignment="1" applyProtection="1">
      <alignment horizontal="center" vertical="center" wrapText="1"/>
    </xf>
    <xf numFmtId="0" fontId="6" fillId="0" borderId="51" xfId="0" applyNumberFormat="1" applyFont="1" applyFill="1" applyBorder="1" applyAlignment="1" applyProtection="1">
      <alignment horizontal="center" vertical="center"/>
    </xf>
    <xf numFmtId="0" fontId="28" fillId="0" borderId="51" xfId="0" applyNumberFormat="1" applyFont="1" applyFill="1" applyBorder="1" applyAlignment="1" applyProtection="1">
      <alignment horizontal="center" vertical="center"/>
    </xf>
    <xf numFmtId="0" fontId="2" fillId="0" borderId="55" xfId="0" applyNumberFormat="1" applyFont="1" applyFill="1" applyBorder="1" applyAlignment="1" applyProtection="1">
      <alignment horizontal="right" vertical="center" wrapText="1"/>
    </xf>
    <xf numFmtId="0" fontId="6" fillId="0" borderId="56" xfId="0" applyNumberFormat="1" applyFont="1" applyFill="1" applyBorder="1" applyAlignment="1" applyProtection="1">
      <alignment horizontal="right" vertical="center" wrapText="1"/>
    </xf>
    <xf numFmtId="0" fontId="2" fillId="0" borderId="58" xfId="0" applyNumberFormat="1" applyFont="1" applyFill="1" applyBorder="1" applyAlignment="1" applyProtection="1">
      <alignment horizontal="right" vertical="center" wrapText="1"/>
    </xf>
    <xf numFmtId="0" fontId="6" fillId="0" borderId="59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right" vertical="center" wrapText="1"/>
    </xf>
    <xf numFmtId="0" fontId="6" fillId="0" borderId="16" xfId="0" applyNumberFormat="1" applyFont="1" applyFill="1" applyBorder="1" applyAlignment="1" applyProtection="1">
      <alignment horizontal="right" vertical="center" wrapText="1"/>
    </xf>
    <xf numFmtId="0" fontId="2" fillId="0" borderId="61" xfId="0" applyNumberFormat="1" applyFont="1" applyFill="1" applyBorder="1" applyAlignment="1" applyProtection="1">
      <alignment horizontal="center" vertical="center" wrapText="1"/>
    </xf>
    <xf numFmtId="0" fontId="8" fillId="0" borderId="62" xfId="0" applyNumberFormat="1" applyFont="1" applyFill="1" applyBorder="1" applyAlignment="1" applyProtection="1">
      <alignment vertical="center" wrapText="1"/>
    </xf>
    <xf numFmtId="0" fontId="10" fillId="0" borderId="63" xfId="0" applyNumberFormat="1" applyFont="1" applyFill="1" applyBorder="1" applyAlignment="1" applyProtection="1">
      <alignment vertical="center" wrapText="1"/>
    </xf>
    <xf numFmtId="0" fontId="5" fillId="0" borderId="64" xfId="0" applyNumberFormat="1" applyFont="1" applyFill="1" applyBorder="1" applyAlignment="1" applyProtection="1">
      <alignment vertical="center" wrapText="1"/>
    </xf>
    <xf numFmtId="0" fontId="2" fillId="0" borderId="61" xfId="0" applyNumberFormat="1" applyFont="1" applyFill="1" applyBorder="1" applyAlignment="1" applyProtection="1">
      <alignment vertical="center" wrapText="1"/>
    </xf>
    <xf numFmtId="0" fontId="27" fillId="0" borderId="61" xfId="0" applyNumberFormat="1" applyFont="1" applyFill="1" applyBorder="1" applyAlignment="1" applyProtection="1">
      <alignment horizontal="center" vertical="center" wrapText="1"/>
    </xf>
    <xf numFmtId="0" fontId="8" fillId="0" borderId="65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34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center" vertical="center" wrapText="1"/>
    </xf>
    <xf numFmtId="4" fontId="7" fillId="3" borderId="24" xfId="0" applyNumberFormat="1" applyFont="1" applyFill="1" applyBorder="1" applyAlignment="1" applyProtection="1">
      <alignment horizontal="center" vertical="center" wrapText="1"/>
    </xf>
    <xf numFmtId="0" fontId="2" fillId="0" borderId="34" xfId="0" applyNumberFormat="1" applyFont="1" applyFill="1" applyBorder="1" applyAlignment="1" applyProtection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</xf>
    <xf numFmtId="0" fontId="16" fillId="0" borderId="1" xfId="1" applyNumberFormat="1" applyFont="1" applyFill="1" applyBorder="1" applyAlignment="1" applyProtection="1">
      <alignment horizontal="center" wrapText="1"/>
    </xf>
    <xf numFmtId="0" fontId="16" fillId="0" borderId="0" xfId="1" applyNumberFormat="1" applyFont="1" applyFill="1" applyBorder="1" applyAlignment="1" applyProtection="1">
      <alignment horizontal="center" wrapText="1"/>
    </xf>
    <xf numFmtId="0" fontId="16" fillId="0" borderId="4" xfId="1" applyNumberFormat="1" applyFont="1" applyFill="1" applyBorder="1" applyAlignment="1" applyProtection="1">
      <alignment horizontal="center" wrapText="1"/>
    </xf>
    <xf numFmtId="0" fontId="2" fillId="0" borderId="47" xfId="0" applyNumberFormat="1" applyFont="1" applyFill="1" applyBorder="1" applyAlignment="1" applyProtection="1">
      <alignment horizontal="left" vertical="center" wrapText="1"/>
    </xf>
    <xf numFmtId="0" fontId="2" fillId="0" borderId="48" xfId="0" applyNumberFormat="1" applyFont="1" applyFill="1" applyBorder="1" applyAlignment="1" applyProtection="1">
      <alignment horizontal="left" vertical="center" wrapText="1"/>
    </xf>
    <xf numFmtId="0" fontId="2" fillId="0" borderId="49" xfId="0" applyNumberFormat="1" applyFont="1" applyFill="1" applyBorder="1" applyAlignment="1" applyProtection="1">
      <alignment horizontal="left" vertical="center" wrapText="1"/>
    </xf>
    <xf numFmtId="0" fontId="2" fillId="0" borderId="52" xfId="0" applyNumberFormat="1" applyFont="1" applyFill="1" applyBorder="1" applyAlignment="1" applyProtection="1">
      <alignment horizontal="left" vertical="top" wrapText="1"/>
    </xf>
    <xf numFmtId="0" fontId="2" fillId="0" borderId="53" xfId="0" applyNumberFormat="1" applyFont="1" applyFill="1" applyBorder="1" applyAlignment="1" applyProtection="1">
      <alignment horizontal="left" vertical="top" wrapText="1"/>
    </xf>
    <xf numFmtId="0" fontId="2" fillId="0" borderId="54" xfId="0" applyNumberFormat="1" applyFont="1" applyFill="1" applyBorder="1" applyAlignment="1" applyProtection="1">
      <alignment horizontal="left" vertical="top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49" fontId="16" fillId="2" borderId="7" xfId="0" applyNumberFormat="1" applyFont="1" applyFill="1" applyBorder="1" applyAlignment="1" applyProtection="1">
      <alignment horizontal="center" vertical="center"/>
    </xf>
    <xf numFmtId="0" fontId="2" fillId="0" borderId="56" xfId="0" applyNumberFormat="1" applyFont="1" applyFill="1" applyBorder="1" applyAlignment="1" applyProtection="1">
      <alignment horizontal="left" vertical="top"/>
    </xf>
    <xf numFmtId="0" fontId="2" fillId="0" borderId="57" xfId="0" applyNumberFormat="1" applyFont="1" applyFill="1" applyBorder="1" applyAlignment="1" applyProtection="1">
      <alignment horizontal="left" vertical="top"/>
    </xf>
    <xf numFmtId="0" fontId="31" fillId="0" borderId="9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2" fontId="5" fillId="0" borderId="14" xfId="0" applyNumberFormat="1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left" textRotation="90"/>
    </xf>
    <xf numFmtId="49" fontId="5" fillId="0" borderId="25" xfId="0" applyNumberFormat="1" applyFont="1" applyFill="1" applyBorder="1" applyAlignment="1" applyProtection="1">
      <alignment horizontal="left" textRotation="90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0" fontId="7" fillId="0" borderId="35" xfId="0" applyNumberFormat="1" applyFont="1" applyFill="1" applyBorder="1" applyAlignment="1" applyProtection="1">
      <alignment horizontal="center" vertical="center" wrapText="1"/>
    </xf>
    <xf numFmtId="0" fontId="7" fillId="0" borderId="36" xfId="0" applyNumberFormat="1" applyFont="1" applyFill="1" applyBorder="1" applyAlignment="1" applyProtection="1">
      <alignment horizontal="center" vertical="center" wrapText="1"/>
    </xf>
    <xf numFmtId="0" fontId="34" fillId="0" borderId="16" xfId="2" applyNumberForma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9" xfId="0" applyNumberFormat="1" applyFont="1" applyFill="1" applyBorder="1" applyAlignment="1" applyProtection="1">
      <alignment horizontal="left" vertical="top"/>
    </xf>
    <xf numFmtId="0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3" xfId="0" applyNumberFormat="1" applyFont="1" applyFill="1" applyBorder="1" applyAlignment="1" applyProtection="1">
      <alignment horizontal="center" vertical="center" wrapText="1"/>
    </xf>
    <xf numFmtId="0" fontId="17" fillId="2" borderId="18" xfId="0" applyNumberFormat="1" applyFont="1" applyFill="1" applyBorder="1" applyAlignment="1" applyProtection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horizontal="center" wrapText="1"/>
    </xf>
    <xf numFmtId="0" fontId="20" fillId="0" borderId="0" xfId="1" applyNumberFormat="1" applyFont="1" applyFill="1" applyBorder="1" applyAlignment="1" applyProtection="1">
      <alignment horizontal="center" wrapText="1"/>
    </xf>
    <xf numFmtId="0" fontId="20" fillId="0" borderId="4" xfId="1" applyNumberFormat="1" applyFont="1" applyFill="1" applyBorder="1" applyAlignment="1" applyProtection="1">
      <alignment horizontal="center" wrapText="1"/>
    </xf>
    <xf numFmtId="0" fontId="16" fillId="0" borderId="1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6" fillId="0" borderId="4" xfId="1" applyNumberFormat="1" applyFont="1" applyFill="1" applyBorder="1" applyAlignment="1" applyProtection="1">
      <alignment horizontal="center" vertical="center"/>
    </xf>
    <xf numFmtId="0" fontId="2" fillId="0" borderId="59" xfId="0" applyNumberFormat="1" applyFont="1" applyFill="1" applyBorder="1" applyAlignment="1" applyProtection="1">
      <alignment horizontal="left" vertical="center"/>
    </xf>
    <xf numFmtId="0" fontId="2" fillId="0" borderId="60" xfId="0" applyNumberFormat="1" applyFont="1" applyFill="1" applyBorder="1" applyAlignment="1" applyProtection="1">
      <alignment horizontal="left" vertical="center"/>
    </xf>
  </cellXfs>
  <cellStyles count="3">
    <cellStyle name="Lien hypertexte" xfId="2" builtinId="8"/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3162300</xdr:colOff>
      <xdr:row>27</xdr:row>
      <xdr:rowOff>95250</xdr:rowOff>
    </xdr:from>
    <xdr:to>
      <xdr:col>2</xdr:col>
      <xdr:colOff>3476625</xdr:colOff>
      <xdr:row>27</xdr:row>
      <xdr:rowOff>276225</xdr:rowOff>
    </xdr:to>
    <xdr:pic>
      <xdr:nvPicPr>
        <xdr:cNvPr id="4456" name="Image 19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18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3076575</xdr:colOff>
      <xdr:row>47</xdr:row>
      <xdr:rowOff>104775</xdr:rowOff>
    </xdr:from>
    <xdr:to>
      <xdr:col>2</xdr:col>
      <xdr:colOff>3390900</xdr:colOff>
      <xdr:row>47</xdr:row>
      <xdr:rowOff>285750</xdr:rowOff>
    </xdr:to>
    <xdr:pic>
      <xdr:nvPicPr>
        <xdr:cNvPr id="4457" name="Image 19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4392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514350</xdr:colOff>
      <xdr:row>3</xdr:row>
      <xdr:rowOff>47625</xdr:rowOff>
    </xdr:from>
    <xdr:to>
      <xdr:col>10</xdr:col>
      <xdr:colOff>838200</xdr:colOff>
      <xdr:row>3</xdr:row>
      <xdr:rowOff>247651</xdr:rowOff>
    </xdr:to>
    <xdr:pic>
      <xdr:nvPicPr>
        <xdr:cNvPr id="4459" name="Image 19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533525"/>
          <a:ext cx="3238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3117850</xdr:colOff>
      <xdr:row>35</xdr:row>
      <xdr:rowOff>136525</xdr:rowOff>
    </xdr:from>
    <xdr:to>
      <xdr:col>2</xdr:col>
      <xdr:colOff>3432175</xdr:colOff>
      <xdr:row>35</xdr:row>
      <xdr:rowOff>317500</xdr:rowOff>
    </xdr:to>
    <xdr:pic>
      <xdr:nvPicPr>
        <xdr:cNvPr id="4463" name="Image 19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11356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3114675</xdr:colOff>
      <xdr:row>54</xdr:row>
      <xdr:rowOff>57150</xdr:rowOff>
    </xdr:from>
    <xdr:to>
      <xdr:col>2</xdr:col>
      <xdr:colOff>3429000</xdr:colOff>
      <xdr:row>54</xdr:row>
      <xdr:rowOff>238125</xdr:rowOff>
    </xdr:to>
    <xdr:pic>
      <xdr:nvPicPr>
        <xdr:cNvPr id="4464" name="Image 19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7916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3181350</xdr:colOff>
      <xdr:row>23</xdr:row>
      <xdr:rowOff>152400</xdr:rowOff>
    </xdr:from>
    <xdr:to>
      <xdr:col>2</xdr:col>
      <xdr:colOff>3495675</xdr:colOff>
      <xdr:row>23</xdr:row>
      <xdr:rowOff>333375</xdr:rowOff>
    </xdr:to>
    <xdr:pic>
      <xdr:nvPicPr>
        <xdr:cNvPr id="4467" name="Image 2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524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3067050</xdr:colOff>
      <xdr:row>43</xdr:row>
      <xdr:rowOff>95250</xdr:rowOff>
    </xdr:from>
    <xdr:to>
      <xdr:col>2</xdr:col>
      <xdr:colOff>3381375</xdr:colOff>
      <xdr:row>43</xdr:row>
      <xdr:rowOff>276225</xdr:rowOff>
    </xdr:to>
    <xdr:pic>
      <xdr:nvPicPr>
        <xdr:cNvPr id="4469" name="Image 19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301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3095625</xdr:colOff>
      <xdr:row>64</xdr:row>
      <xdr:rowOff>114300</xdr:rowOff>
    </xdr:from>
    <xdr:to>
      <xdr:col>2</xdr:col>
      <xdr:colOff>3409950</xdr:colOff>
      <xdr:row>64</xdr:row>
      <xdr:rowOff>295275</xdr:rowOff>
    </xdr:to>
    <xdr:pic>
      <xdr:nvPicPr>
        <xdr:cNvPr id="4470" name="Image 1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1221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19</xdr:row>
      <xdr:rowOff>66675</xdr:rowOff>
    </xdr:from>
    <xdr:to>
      <xdr:col>2</xdr:col>
      <xdr:colOff>3467100</xdr:colOff>
      <xdr:row>19</xdr:row>
      <xdr:rowOff>247650</xdr:rowOff>
    </xdr:to>
    <xdr:pic>
      <xdr:nvPicPr>
        <xdr:cNvPr id="4471" name="Image 2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67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3133725</xdr:colOff>
      <xdr:row>19</xdr:row>
      <xdr:rowOff>55245</xdr:rowOff>
    </xdr:from>
    <xdr:to>
      <xdr:col>2</xdr:col>
      <xdr:colOff>3448050</xdr:colOff>
      <xdr:row>19</xdr:row>
      <xdr:rowOff>236220</xdr:rowOff>
    </xdr:to>
    <xdr:pic>
      <xdr:nvPicPr>
        <xdr:cNvPr id="4472" name="Image 2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6445" y="588708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17</xdr:row>
      <xdr:rowOff>66675</xdr:rowOff>
    </xdr:from>
    <xdr:to>
      <xdr:col>2</xdr:col>
      <xdr:colOff>3467100</xdr:colOff>
      <xdr:row>17</xdr:row>
      <xdr:rowOff>247650</xdr:rowOff>
    </xdr:to>
    <xdr:pic>
      <xdr:nvPicPr>
        <xdr:cNvPr id="4473" name="Image 2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3381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3009901</xdr:colOff>
      <xdr:row>20</xdr:row>
      <xdr:rowOff>28575</xdr:rowOff>
    </xdr:from>
    <xdr:to>
      <xdr:col>2</xdr:col>
      <xdr:colOff>3448050</xdr:colOff>
      <xdr:row>20</xdr:row>
      <xdr:rowOff>295910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648201" y="6105525"/>
          <a:ext cx="438149" cy="26733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>
    <xdr:from>
      <xdr:col>2</xdr:col>
      <xdr:colOff>3095625</xdr:colOff>
      <xdr:row>10</xdr:row>
      <xdr:rowOff>60960</xdr:rowOff>
    </xdr:from>
    <xdr:to>
      <xdr:col>3</xdr:col>
      <xdr:colOff>1270</xdr:colOff>
      <xdr:row>10</xdr:row>
      <xdr:rowOff>325120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752975" y="2699385"/>
          <a:ext cx="448945" cy="2641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 editAs="oneCell">
    <xdr:from>
      <xdr:col>2</xdr:col>
      <xdr:colOff>3067051</xdr:colOff>
      <xdr:row>38</xdr:row>
      <xdr:rowOff>104390</xdr:rowOff>
    </xdr:from>
    <xdr:to>
      <xdr:col>2</xdr:col>
      <xdr:colOff>3365501</xdr:colOff>
      <xdr:row>38</xdr:row>
      <xdr:rowOff>276225</xdr:rowOff>
    </xdr:to>
    <xdr:pic>
      <xdr:nvPicPr>
        <xdr:cNvPr id="4479" name="Image 19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051" y="12347190"/>
          <a:ext cx="298450" cy="171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3076575</xdr:colOff>
      <xdr:row>46</xdr:row>
      <xdr:rowOff>104775</xdr:rowOff>
    </xdr:from>
    <xdr:to>
      <xdr:col>2</xdr:col>
      <xdr:colOff>3390900</xdr:colOff>
      <xdr:row>46</xdr:row>
      <xdr:rowOff>285750</xdr:rowOff>
    </xdr:to>
    <xdr:pic>
      <xdr:nvPicPr>
        <xdr:cNvPr id="4482" name="Image 19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4049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3143250</xdr:colOff>
      <xdr:row>37</xdr:row>
      <xdr:rowOff>92075</xdr:rowOff>
    </xdr:from>
    <xdr:to>
      <xdr:col>2</xdr:col>
      <xdr:colOff>3441700</xdr:colOff>
      <xdr:row>37</xdr:row>
      <xdr:rowOff>263910</xdr:rowOff>
    </xdr:to>
    <xdr:pic>
      <xdr:nvPicPr>
        <xdr:cNvPr id="25" name="Image 1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1998325"/>
          <a:ext cx="298450" cy="171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3200400</xdr:colOff>
      <xdr:row>25</xdr:row>
      <xdr:rowOff>101600</xdr:rowOff>
    </xdr:from>
    <xdr:to>
      <xdr:col>2</xdr:col>
      <xdr:colOff>3498850</xdr:colOff>
      <xdr:row>25</xdr:row>
      <xdr:rowOff>273435</xdr:rowOff>
    </xdr:to>
    <xdr:pic>
      <xdr:nvPicPr>
        <xdr:cNvPr id="29" name="Image 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7886700"/>
          <a:ext cx="298450" cy="171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3027680</xdr:colOff>
      <xdr:row>40</xdr:row>
      <xdr:rowOff>60960</xdr:rowOff>
    </xdr:from>
    <xdr:to>
      <xdr:col>2</xdr:col>
      <xdr:colOff>3475355</xdr:colOff>
      <xdr:row>40</xdr:row>
      <xdr:rowOff>312420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70400" y="1336040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>
    <xdr:from>
      <xdr:col>2</xdr:col>
      <xdr:colOff>3017520</xdr:colOff>
      <xdr:row>41</xdr:row>
      <xdr:rowOff>60960</xdr:rowOff>
    </xdr:from>
    <xdr:to>
      <xdr:col>2</xdr:col>
      <xdr:colOff>3465195</xdr:colOff>
      <xdr:row>41</xdr:row>
      <xdr:rowOff>312420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60240" y="1371600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 editAs="oneCell">
    <xdr:from>
      <xdr:col>2</xdr:col>
      <xdr:colOff>3078480</xdr:colOff>
      <xdr:row>52</xdr:row>
      <xdr:rowOff>111760</xdr:rowOff>
    </xdr:from>
    <xdr:to>
      <xdr:col>2</xdr:col>
      <xdr:colOff>3392805</xdr:colOff>
      <xdr:row>52</xdr:row>
      <xdr:rowOff>292735</xdr:rowOff>
    </xdr:to>
    <xdr:pic>
      <xdr:nvPicPr>
        <xdr:cNvPr id="37" name="Image 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9100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3139440</xdr:colOff>
      <xdr:row>73</xdr:row>
      <xdr:rowOff>101600</xdr:rowOff>
    </xdr:from>
    <xdr:to>
      <xdr:col>2</xdr:col>
      <xdr:colOff>3453765</xdr:colOff>
      <xdr:row>73</xdr:row>
      <xdr:rowOff>282575</xdr:rowOff>
    </xdr:to>
    <xdr:pic>
      <xdr:nvPicPr>
        <xdr:cNvPr id="39" name="Image 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2160" y="2513584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3108960</xdr:colOff>
      <xdr:row>68</xdr:row>
      <xdr:rowOff>81280</xdr:rowOff>
    </xdr:from>
    <xdr:to>
      <xdr:col>2</xdr:col>
      <xdr:colOff>3423285</xdr:colOff>
      <xdr:row>68</xdr:row>
      <xdr:rowOff>262255</xdr:rowOff>
    </xdr:to>
    <xdr:pic>
      <xdr:nvPicPr>
        <xdr:cNvPr id="41" name="Image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680" y="2333752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530225</xdr:colOff>
      <xdr:row>0</xdr:row>
      <xdr:rowOff>57151</xdr:rowOff>
    </xdr:from>
    <xdr:to>
      <xdr:col>1</xdr:col>
      <xdr:colOff>190501</xdr:colOff>
      <xdr:row>1</xdr:row>
      <xdr:rowOff>466725</xdr:rowOff>
    </xdr:to>
    <xdr:pic>
      <xdr:nvPicPr>
        <xdr:cNvPr id="30" name="Image 29" descr="C:\Users\Pierre\Documents\Rotary Club Wavre-Europe\CICO\Logos\Logo Rotary (or)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0225" y="57151"/>
          <a:ext cx="993776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2438400</xdr:colOff>
      <xdr:row>4</xdr:row>
      <xdr:rowOff>9525</xdr:rowOff>
    </xdr:from>
    <xdr:to>
      <xdr:col>2</xdr:col>
      <xdr:colOff>2886075</xdr:colOff>
      <xdr:row>4</xdr:row>
      <xdr:rowOff>260985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095750" y="175260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 editAs="oneCell">
    <xdr:from>
      <xdr:col>2</xdr:col>
      <xdr:colOff>3162300</xdr:colOff>
      <xdr:row>29</xdr:row>
      <xdr:rowOff>95250</xdr:rowOff>
    </xdr:from>
    <xdr:to>
      <xdr:col>2</xdr:col>
      <xdr:colOff>3476625</xdr:colOff>
      <xdr:row>29</xdr:row>
      <xdr:rowOff>276225</xdr:rowOff>
    </xdr:to>
    <xdr:pic>
      <xdr:nvPicPr>
        <xdr:cNvPr id="36" name="Image 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8343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2667000</xdr:colOff>
      <xdr:row>20</xdr:row>
      <xdr:rowOff>95250</xdr:rowOff>
    </xdr:from>
    <xdr:to>
      <xdr:col>2</xdr:col>
      <xdr:colOff>2981325</xdr:colOff>
      <xdr:row>20</xdr:row>
      <xdr:rowOff>276225</xdr:rowOff>
    </xdr:to>
    <xdr:pic>
      <xdr:nvPicPr>
        <xdr:cNvPr id="43" name="Image 2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6172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17</xdr:row>
      <xdr:rowOff>66675</xdr:rowOff>
    </xdr:from>
    <xdr:to>
      <xdr:col>2</xdr:col>
      <xdr:colOff>3467100</xdr:colOff>
      <xdr:row>17</xdr:row>
      <xdr:rowOff>247650</xdr:rowOff>
    </xdr:to>
    <xdr:pic>
      <xdr:nvPicPr>
        <xdr:cNvPr id="44" name="Image 2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200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3038475</xdr:colOff>
      <xdr:row>16</xdr:row>
      <xdr:rowOff>68580</xdr:rowOff>
    </xdr:from>
    <xdr:to>
      <xdr:col>2</xdr:col>
      <xdr:colOff>3486150</xdr:colOff>
      <xdr:row>16</xdr:row>
      <xdr:rowOff>310727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438650" y="3859530"/>
          <a:ext cx="447675" cy="24214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B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3015615</xdr:colOff>
      <xdr:row>21</xdr:row>
      <xdr:rowOff>53340</xdr:rowOff>
    </xdr:from>
    <xdr:to>
      <xdr:col>2</xdr:col>
      <xdr:colOff>3463290</xdr:colOff>
      <xdr:row>21</xdr:row>
      <xdr:rowOff>304800</xdr:rowOff>
    </xdr:to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415790" y="555879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>
    <xdr:from>
      <xdr:col>2</xdr:col>
      <xdr:colOff>3030855</xdr:colOff>
      <xdr:row>23</xdr:row>
      <xdr:rowOff>53340</xdr:rowOff>
    </xdr:from>
    <xdr:to>
      <xdr:col>2</xdr:col>
      <xdr:colOff>3478530</xdr:colOff>
      <xdr:row>23</xdr:row>
      <xdr:rowOff>304800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431030" y="624459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>
    <xdr:from>
      <xdr:col>2</xdr:col>
      <xdr:colOff>2994660</xdr:colOff>
      <xdr:row>14</xdr:row>
      <xdr:rowOff>53340</xdr:rowOff>
    </xdr:from>
    <xdr:to>
      <xdr:col>2</xdr:col>
      <xdr:colOff>3442335</xdr:colOff>
      <xdr:row>14</xdr:row>
      <xdr:rowOff>304800</xdr:rowOff>
    </xdr:to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394835" y="315849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BE" sz="1100" b="1">
            <a:solidFill>
              <a:srgbClr val="FF0000"/>
            </a:solidFill>
          </a:endParaRPr>
        </a:p>
      </xdr:txBody>
    </xdr:sp>
    <xdr:clientData/>
  </xdr:twoCellAnchor>
  <xdr:oneCellAnchor>
    <xdr:from>
      <xdr:col>2</xdr:col>
      <xdr:colOff>3152775</xdr:colOff>
      <xdr:row>19</xdr:row>
      <xdr:rowOff>66675</xdr:rowOff>
    </xdr:from>
    <xdr:ext cx="314325" cy="180975"/>
    <xdr:pic>
      <xdr:nvPicPr>
        <xdr:cNvPr id="49" name="Image 20">
          <a:extLst>
            <a:ext uri="{FF2B5EF4-FFF2-40B4-BE49-F238E27FC236}">
              <a16:creationId xmlns:a16="http://schemas.microsoft.com/office/drawing/2014/main" id="{00000000-0008-0000-0000-000031000000}"/>
            </a:ext>
            <a:ext uri="{147F2762-F138-4A5C-976F-8EAC2B608ADB}">
              <a16:predDERef xmlns:a16="http://schemas.microsoft.com/office/drawing/2014/main" pred="{2F102C78-1FCB-49C3-B109-C4F81483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886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3152775</xdr:colOff>
      <xdr:row>19</xdr:row>
      <xdr:rowOff>66675</xdr:rowOff>
    </xdr:from>
    <xdr:ext cx="314325" cy="180975"/>
    <xdr:pic>
      <xdr:nvPicPr>
        <xdr:cNvPr id="50" name="Image 20">
          <a:extLst>
            <a:ext uri="{FF2B5EF4-FFF2-40B4-BE49-F238E27FC236}">
              <a16:creationId xmlns:a16="http://schemas.microsoft.com/office/drawing/2014/main" id="{00000000-0008-0000-0000-000032000000}"/>
            </a:ext>
            <a:ext uri="{147F2762-F138-4A5C-976F-8EAC2B608ADB}">
              <a16:predDERef xmlns:a16="http://schemas.microsoft.com/office/drawing/2014/main" pred="{6C170070-B718-8A4C-A883-8D3B03C5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886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3152775</xdr:colOff>
      <xdr:row>18</xdr:row>
      <xdr:rowOff>66675</xdr:rowOff>
    </xdr:from>
    <xdr:ext cx="314325" cy="180975"/>
    <xdr:pic>
      <xdr:nvPicPr>
        <xdr:cNvPr id="51" name="Image 20">
          <a:extLst>
            <a:ext uri="{FF2B5EF4-FFF2-40B4-BE49-F238E27FC236}">
              <a16:creationId xmlns:a16="http://schemas.microsoft.com/office/drawing/2014/main" id="{00000000-0008-0000-0000-000033000000}"/>
            </a:ext>
            <a:ext uri="{147F2762-F138-4A5C-976F-8EAC2B608ADB}">
              <a16:predDERef xmlns:a16="http://schemas.microsoft.com/office/drawing/2014/main" pred="{0F824D44-4A9C-704C-B194-EB8C17C7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543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3152775</xdr:colOff>
      <xdr:row>18</xdr:row>
      <xdr:rowOff>66675</xdr:rowOff>
    </xdr:from>
    <xdr:ext cx="314325" cy="180975"/>
    <xdr:pic>
      <xdr:nvPicPr>
        <xdr:cNvPr id="52" name="Image 20">
          <a:extLst>
            <a:ext uri="{FF2B5EF4-FFF2-40B4-BE49-F238E27FC236}">
              <a16:creationId xmlns:a16="http://schemas.microsoft.com/office/drawing/2014/main" id="{00000000-0008-0000-0000-000034000000}"/>
            </a:ext>
            <a:ext uri="{147F2762-F138-4A5C-976F-8EAC2B608ADB}">
              <a16:predDERef xmlns:a16="http://schemas.microsoft.com/office/drawing/2014/main" pred="{64E2B8E5-F9D7-5549-9BDE-2F3C6364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543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3124200</xdr:colOff>
      <xdr:row>36</xdr:row>
      <xdr:rowOff>114300</xdr:rowOff>
    </xdr:from>
    <xdr:ext cx="314325" cy="180975"/>
    <xdr:pic>
      <xdr:nvPicPr>
        <xdr:cNvPr id="53" name="Image 19">
          <a:extLst>
            <a:ext uri="{FF2B5EF4-FFF2-40B4-BE49-F238E27FC236}">
              <a16:creationId xmlns:a16="http://schemas.microsoft.com/office/drawing/2014/main" id="{00000000-0008-0000-0000-000035000000}"/>
            </a:ext>
            <a:ext uri="{147F2762-F138-4A5C-976F-8EAC2B608ADB}">
              <a16:predDERef xmlns:a16="http://schemas.microsoft.com/office/drawing/2014/main" pred="{B240952D-9C96-4040-BFD4-44543BE6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1677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3105150</xdr:colOff>
      <xdr:row>38</xdr:row>
      <xdr:rowOff>95250</xdr:rowOff>
    </xdr:from>
    <xdr:ext cx="314325" cy="180975"/>
    <xdr:pic>
      <xdr:nvPicPr>
        <xdr:cNvPr id="54" name="Image 19">
          <a:extLst>
            <a:ext uri="{FF2B5EF4-FFF2-40B4-BE49-F238E27FC236}">
              <a16:creationId xmlns:a16="http://schemas.microsoft.com/office/drawing/2014/main" id="{00000000-0008-0000-0000-000036000000}"/>
            </a:ext>
            <a:ext uri="{147F2762-F138-4A5C-976F-8EAC2B608ADB}">
              <a16:predDERef xmlns:a16="http://schemas.microsoft.com/office/drawing/2014/main" pred="{4355B558-C51E-E440-AE26-F38C9B43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2344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38</xdr:row>
      <xdr:rowOff>335280</xdr:rowOff>
    </xdr:from>
    <xdr:to>
      <xdr:col>1</xdr:col>
      <xdr:colOff>47625</xdr:colOff>
      <xdr:row>39</xdr:row>
      <xdr:rowOff>259080</xdr:rowOff>
    </xdr:to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00000000-0008-0000-0000-000037000000}"/>
            </a:ext>
            <a:ext uri="{147F2762-F138-4A5C-976F-8EAC2B608ADB}">
              <a16:predDERef xmlns:a16="http://schemas.microsoft.com/office/drawing/2014/main" pred="{F4632FEB-22CF-DD4B-A36C-44C1DA87E71F}"/>
            </a:ext>
          </a:extLst>
        </xdr:cNvPr>
        <xdr:cNvSpPr txBox="1"/>
      </xdr:nvSpPr>
      <xdr:spPr>
        <a:xfrm>
          <a:off x="0" y="12670155"/>
          <a:ext cx="13239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Cadeau d'entreprise</a:t>
          </a:r>
          <a:r>
            <a:rPr lang="fr-BE" sz="1100" b="1" baseline="0">
              <a:solidFill>
                <a:srgbClr val="FF0000"/>
              </a:solidFill>
            </a:rPr>
            <a:t> </a:t>
          </a:r>
          <a:r>
            <a:rPr lang="fr-BE" sz="1100" baseline="0">
              <a:solidFill>
                <a:srgbClr val="FF0000"/>
              </a:solidFill>
            </a:rPr>
            <a:t>?</a:t>
          </a:r>
          <a:endParaRPr lang="fr-BE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</xdr:col>
      <xdr:colOff>3067050</xdr:colOff>
      <xdr:row>44</xdr:row>
      <xdr:rowOff>95250</xdr:rowOff>
    </xdr:from>
    <xdr:to>
      <xdr:col>2</xdr:col>
      <xdr:colOff>3381375</xdr:colOff>
      <xdr:row>44</xdr:row>
      <xdr:rowOff>276225</xdr:rowOff>
    </xdr:to>
    <xdr:pic>
      <xdr:nvPicPr>
        <xdr:cNvPr id="63" name="Image 1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3487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2638425</xdr:colOff>
      <xdr:row>40</xdr:row>
      <xdr:rowOff>114300</xdr:rowOff>
    </xdr:from>
    <xdr:to>
      <xdr:col>2</xdr:col>
      <xdr:colOff>2952750</xdr:colOff>
      <xdr:row>40</xdr:row>
      <xdr:rowOff>295275</xdr:rowOff>
    </xdr:to>
    <xdr:pic>
      <xdr:nvPicPr>
        <xdr:cNvPr id="64" name="Image 1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3049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3076575</xdr:colOff>
      <xdr:row>47</xdr:row>
      <xdr:rowOff>104775</xdr:rowOff>
    </xdr:from>
    <xdr:to>
      <xdr:col>2</xdr:col>
      <xdr:colOff>3390900</xdr:colOff>
      <xdr:row>47</xdr:row>
      <xdr:rowOff>285750</xdr:rowOff>
    </xdr:to>
    <xdr:pic>
      <xdr:nvPicPr>
        <xdr:cNvPr id="65" name="Image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3105150</xdr:colOff>
      <xdr:row>48</xdr:row>
      <xdr:rowOff>104775</xdr:rowOff>
    </xdr:from>
    <xdr:to>
      <xdr:col>2</xdr:col>
      <xdr:colOff>3419475</xdr:colOff>
      <xdr:row>48</xdr:row>
      <xdr:rowOff>285750</xdr:rowOff>
    </xdr:to>
    <xdr:pic>
      <xdr:nvPicPr>
        <xdr:cNvPr id="66" name="Image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5782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3105150</xdr:colOff>
      <xdr:row>65</xdr:row>
      <xdr:rowOff>57150</xdr:rowOff>
    </xdr:from>
    <xdr:to>
      <xdr:col>2</xdr:col>
      <xdr:colOff>3419475</xdr:colOff>
      <xdr:row>65</xdr:row>
      <xdr:rowOff>238125</xdr:rowOff>
    </xdr:to>
    <xdr:pic>
      <xdr:nvPicPr>
        <xdr:cNvPr id="72" name="Image 1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1507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3105150</xdr:colOff>
      <xdr:row>75</xdr:row>
      <xdr:rowOff>57150</xdr:rowOff>
    </xdr:from>
    <xdr:to>
      <xdr:col>2</xdr:col>
      <xdr:colOff>3419475</xdr:colOff>
      <xdr:row>75</xdr:row>
      <xdr:rowOff>238125</xdr:rowOff>
    </xdr:to>
    <xdr:pic>
      <xdr:nvPicPr>
        <xdr:cNvPr id="74" name="Image 1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5241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72</xdr:row>
      <xdr:rowOff>104775</xdr:rowOff>
    </xdr:from>
    <xdr:to>
      <xdr:col>2</xdr:col>
      <xdr:colOff>3467100</xdr:colOff>
      <xdr:row>72</xdr:row>
      <xdr:rowOff>285750</xdr:rowOff>
    </xdr:to>
    <xdr:pic>
      <xdr:nvPicPr>
        <xdr:cNvPr id="75" name="Image 1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395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4"/>
  <sheetViews>
    <sheetView tabSelected="1" view="pageBreakPreview" topLeftCell="A26" zoomScale="75" zoomScaleNormal="75" zoomScaleSheetLayoutView="75" workbookViewId="0">
      <selection activeCell="A94" sqref="A94:K94"/>
    </sheetView>
  </sheetViews>
  <sheetFormatPr baseColWidth="10" defaultColWidth="11.44140625" defaultRowHeight="30" customHeight="1" x14ac:dyDescent="0.25"/>
  <cols>
    <col min="1" max="1" width="20" style="8" customWidth="1"/>
    <col min="2" max="2" width="5.44140625" style="8" customWidth="1"/>
    <col min="3" max="3" width="53.109375" style="1" customWidth="1"/>
    <col min="4" max="4" width="5.44140625" style="2" customWidth="1"/>
    <col min="5" max="5" width="5.44140625" style="3" customWidth="1"/>
    <col min="6" max="6" width="33.33203125" style="2" customWidth="1"/>
    <col min="7" max="7" width="9.44140625" style="4" customWidth="1"/>
    <col min="8" max="8" width="7.44140625" style="2" customWidth="1"/>
    <col min="9" max="9" width="6.44140625" style="2" customWidth="1"/>
    <col min="10" max="10" width="9.33203125" style="7" customWidth="1"/>
    <col min="11" max="11" width="17.6640625" style="1" customWidth="1"/>
    <col min="12" max="16384" width="11.44140625" style="1"/>
  </cols>
  <sheetData>
    <row r="1" spans="1:16" ht="42" customHeight="1" x14ac:dyDescent="0.25">
      <c r="A1" s="160"/>
      <c r="B1" s="161"/>
      <c r="C1" s="231" t="s">
        <v>196</v>
      </c>
      <c r="D1" s="231"/>
      <c r="E1" s="231"/>
      <c r="F1" s="231"/>
      <c r="G1" s="162" t="s">
        <v>195</v>
      </c>
      <c r="H1" s="162"/>
      <c r="I1" s="162"/>
      <c r="J1" s="162"/>
      <c r="K1" s="163"/>
    </row>
    <row r="2" spans="1:16" ht="39" customHeight="1" x14ac:dyDescent="0.25">
      <c r="A2" s="232" t="s">
        <v>197</v>
      </c>
      <c r="B2" s="233"/>
      <c r="C2" s="233"/>
      <c r="D2" s="233"/>
      <c r="E2" s="233"/>
      <c r="F2" s="233"/>
      <c r="G2" s="164"/>
      <c r="H2" s="164"/>
      <c r="I2" s="164"/>
      <c r="J2" s="164"/>
      <c r="K2" s="165"/>
    </row>
    <row r="3" spans="1:16" ht="36" customHeight="1" x14ac:dyDescent="0.25">
      <c r="A3" s="200" t="s">
        <v>198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6" ht="24" customHeight="1" x14ac:dyDescent="0.25">
      <c r="A4" s="203" t="s">
        <v>189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6" ht="24.75" customHeight="1" x14ac:dyDescent="0.25">
      <c r="A5" s="14"/>
      <c r="B5" s="18"/>
      <c r="C5" s="35" t="s">
        <v>97</v>
      </c>
      <c r="D5" s="9"/>
      <c r="E5" s="239" t="s">
        <v>18</v>
      </c>
      <c r="F5" s="234" t="s">
        <v>6</v>
      </c>
      <c r="G5" s="235"/>
      <c r="H5" s="236"/>
      <c r="I5" s="9"/>
      <c r="J5" s="211" t="s">
        <v>89</v>
      </c>
      <c r="K5" s="206" t="s">
        <v>90</v>
      </c>
    </row>
    <row r="6" spans="1:16" ht="24" customHeight="1" thickBot="1" x14ac:dyDescent="0.3">
      <c r="A6" s="21"/>
      <c r="B6" s="34" t="s">
        <v>96</v>
      </c>
      <c r="C6" s="22"/>
      <c r="D6" s="22"/>
      <c r="E6" s="240"/>
      <c r="F6" s="22"/>
      <c r="G6" s="23" t="s">
        <v>7</v>
      </c>
      <c r="H6" s="24"/>
      <c r="I6" s="24"/>
      <c r="J6" s="212"/>
      <c r="K6" s="207"/>
      <c r="L6" s="5"/>
      <c r="M6" s="5"/>
      <c r="N6" s="5"/>
      <c r="O6" s="5"/>
      <c r="P6" s="5"/>
    </row>
    <row r="7" spans="1:16" ht="25.5" customHeight="1" thickBot="1" x14ac:dyDescent="0.3">
      <c r="A7" s="188" t="s">
        <v>191</v>
      </c>
      <c r="B7" s="31">
        <v>1</v>
      </c>
      <c r="C7" s="72" t="s">
        <v>101</v>
      </c>
      <c r="D7" s="73" t="s">
        <v>2</v>
      </c>
      <c r="E7" s="74" t="s">
        <v>137</v>
      </c>
      <c r="F7" s="73" t="s">
        <v>121</v>
      </c>
      <c r="G7" s="75">
        <v>18.95</v>
      </c>
      <c r="H7" s="76" t="s">
        <v>0</v>
      </c>
      <c r="I7" s="76"/>
      <c r="J7" s="36"/>
      <c r="K7" s="26">
        <f>G7*J7</f>
        <v>0</v>
      </c>
      <c r="L7" s="5"/>
      <c r="M7" s="5"/>
      <c r="N7" s="5"/>
      <c r="O7" s="5"/>
      <c r="P7" s="5"/>
    </row>
    <row r="8" spans="1:16" ht="27.45" hidden="1" customHeight="1" x14ac:dyDescent="0.25">
      <c r="A8" s="189" t="s">
        <v>23</v>
      </c>
      <c r="B8" s="29"/>
      <c r="C8" s="66" t="s">
        <v>35</v>
      </c>
      <c r="D8" s="67" t="s">
        <v>2</v>
      </c>
      <c r="E8" s="68" t="s">
        <v>47</v>
      </c>
      <c r="F8" s="67" t="s">
        <v>17</v>
      </c>
      <c r="G8" s="69">
        <v>12.9</v>
      </c>
      <c r="H8" s="70" t="s">
        <v>0</v>
      </c>
      <c r="I8" s="71"/>
      <c r="J8" s="37"/>
      <c r="K8" s="26">
        <f t="shared" ref="K8:K10" si="0">G8*J8</f>
        <v>0</v>
      </c>
      <c r="L8" s="5"/>
      <c r="M8" s="5"/>
      <c r="N8" s="5"/>
      <c r="O8" s="5"/>
      <c r="P8" s="5"/>
    </row>
    <row r="9" spans="1:16" ht="27.45" hidden="1" customHeight="1" thickBot="1" x14ac:dyDescent="0.3">
      <c r="A9" s="190" t="s">
        <v>36</v>
      </c>
      <c r="B9" s="30"/>
      <c r="C9" s="44" t="s">
        <v>26</v>
      </c>
      <c r="D9" s="47" t="s">
        <v>27</v>
      </c>
      <c r="E9" s="53" t="s">
        <v>34</v>
      </c>
      <c r="F9" s="54" t="s">
        <v>31</v>
      </c>
      <c r="G9" s="51">
        <v>6.45</v>
      </c>
      <c r="H9" s="52" t="s">
        <v>0</v>
      </c>
      <c r="I9" s="50"/>
      <c r="J9" s="38"/>
      <c r="K9" s="26">
        <f t="shared" si="0"/>
        <v>0</v>
      </c>
      <c r="L9" s="5"/>
      <c r="M9" s="5"/>
      <c r="N9" s="5"/>
      <c r="O9" s="5"/>
      <c r="P9" s="5"/>
    </row>
    <row r="10" spans="1:16" ht="27.45" hidden="1" customHeight="1" thickBot="1" x14ac:dyDescent="0.3">
      <c r="A10" s="191" t="s">
        <v>24</v>
      </c>
      <c r="B10" s="135"/>
      <c r="C10" s="78" t="s">
        <v>25</v>
      </c>
      <c r="D10" s="79" t="s">
        <v>2</v>
      </c>
      <c r="E10" s="80" t="s">
        <v>22</v>
      </c>
      <c r="F10" s="81" t="s">
        <v>29</v>
      </c>
      <c r="G10" s="82">
        <v>10.9</v>
      </c>
      <c r="H10" s="83" t="s">
        <v>0</v>
      </c>
      <c r="I10" s="63"/>
      <c r="J10" s="84"/>
      <c r="K10" s="26">
        <f t="shared" si="0"/>
        <v>0</v>
      </c>
      <c r="L10" s="5"/>
      <c r="M10" s="5"/>
      <c r="N10" s="5"/>
      <c r="O10" s="5"/>
      <c r="P10" s="5"/>
    </row>
    <row r="11" spans="1:16" ht="27.45" customHeight="1" thickBot="1" x14ac:dyDescent="0.3">
      <c r="A11" s="208" t="s">
        <v>117</v>
      </c>
      <c r="B11" s="100">
        <v>2</v>
      </c>
      <c r="C11" s="85" t="s">
        <v>85</v>
      </c>
      <c r="D11" s="86" t="s">
        <v>2</v>
      </c>
      <c r="E11" s="87" t="s">
        <v>137</v>
      </c>
      <c r="F11" s="88" t="s">
        <v>88</v>
      </c>
      <c r="G11" s="89">
        <v>7.5</v>
      </c>
      <c r="H11" s="90" t="s">
        <v>0</v>
      </c>
      <c r="I11" s="91"/>
      <c r="J11" s="92"/>
      <c r="K11" s="26">
        <f>G11*J11</f>
        <v>0</v>
      </c>
      <c r="L11" s="5"/>
      <c r="M11" s="5"/>
      <c r="N11" s="5"/>
      <c r="O11" s="5"/>
      <c r="P11" s="5"/>
    </row>
    <row r="12" spans="1:16" ht="27.45" customHeight="1" thickBot="1" x14ac:dyDescent="0.3">
      <c r="A12" s="209"/>
      <c r="B12" s="33">
        <v>3</v>
      </c>
      <c r="C12" s="45" t="s">
        <v>83</v>
      </c>
      <c r="D12" s="55" t="s">
        <v>2</v>
      </c>
      <c r="E12" s="56"/>
      <c r="F12" s="57" t="s">
        <v>122</v>
      </c>
      <c r="G12" s="58">
        <v>9.9499999999999993</v>
      </c>
      <c r="H12" s="59" t="s">
        <v>123</v>
      </c>
      <c r="I12" s="63"/>
      <c r="J12" s="64"/>
      <c r="K12" s="26">
        <f t="shared" ref="K12:K71" si="1">G12*J12</f>
        <v>0</v>
      </c>
      <c r="L12" s="5"/>
      <c r="M12" s="5"/>
      <c r="N12" s="5"/>
      <c r="O12" s="5"/>
      <c r="P12" s="5"/>
    </row>
    <row r="13" spans="1:16" ht="27.45" customHeight="1" thickBot="1" x14ac:dyDescent="0.3">
      <c r="A13" s="209"/>
      <c r="B13" s="135">
        <v>4</v>
      </c>
      <c r="C13" s="45" t="s">
        <v>84</v>
      </c>
      <c r="D13" s="55" t="s">
        <v>2</v>
      </c>
      <c r="E13" s="56" t="s">
        <v>137</v>
      </c>
      <c r="F13" s="57" t="s">
        <v>122</v>
      </c>
      <c r="G13" s="58">
        <v>11.9</v>
      </c>
      <c r="H13" s="62" t="s">
        <v>0</v>
      </c>
      <c r="I13" s="10"/>
      <c r="J13" s="39"/>
      <c r="K13" s="26">
        <f t="shared" si="1"/>
        <v>0</v>
      </c>
      <c r="L13" s="5"/>
      <c r="M13" s="5"/>
      <c r="N13" s="5"/>
      <c r="O13" s="5"/>
      <c r="P13" s="5"/>
    </row>
    <row r="14" spans="1:16" ht="27.45" customHeight="1" thickBot="1" x14ac:dyDescent="0.3">
      <c r="A14" s="210"/>
      <c r="B14" s="32">
        <v>5</v>
      </c>
      <c r="C14" s="93" t="s">
        <v>102</v>
      </c>
      <c r="D14" s="94" t="s">
        <v>27</v>
      </c>
      <c r="E14" s="95"/>
      <c r="F14" s="96" t="s">
        <v>124</v>
      </c>
      <c r="G14" s="97">
        <v>9.9499999999999993</v>
      </c>
      <c r="H14" s="98" t="s">
        <v>0</v>
      </c>
      <c r="I14" s="99" t="s">
        <v>136</v>
      </c>
      <c r="J14" s="65"/>
      <c r="K14" s="26">
        <f t="shared" si="1"/>
        <v>0</v>
      </c>
      <c r="L14" s="5"/>
      <c r="M14" s="5"/>
      <c r="N14" s="5"/>
      <c r="O14" s="5"/>
      <c r="P14" s="5"/>
    </row>
    <row r="15" spans="1:16" ht="27.45" customHeight="1" thickBot="1" x14ac:dyDescent="0.3">
      <c r="A15" s="208" t="s">
        <v>118</v>
      </c>
      <c r="B15" s="100">
        <v>6</v>
      </c>
      <c r="C15" s="101" t="s">
        <v>65</v>
      </c>
      <c r="D15" s="102" t="s">
        <v>2</v>
      </c>
      <c r="E15" s="103" t="s">
        <v>125</v>
      </c>
      <c r="F15" s="102" t="s">
        <v>66</v>
      </c>
      <c r="G15" s="104">
        <v>13</v>
      </c>
      <c r="H15" s="91" t="s">
        <v>0</v>
      </c>
      <c r="I15" s="105"/>
      <c r="J15" s="92"/>
      <c r="K15" s="26">
        <f t="shared" si="1"/>
        <v>0</v>
      </c>
      <c r="L15" s="5"/>
      <c r="M15" s="5"/>
      <c r="N15" s="5"/>
      <c r="O15" s="5"/>
      <c r="P15" s="5"/>
    </row>
    <row r="16" spans="1:16" ht="27.45" customHeight="1" thickBot="1" x14ac:dyDescent="0.3">
      <c r="A16" s="210"/>
      <c r="B16" s="32">
        <v>7</v>
      </c>
      <c r="C16" s="106" t="s">
        <v>103</v>
      </c>
      <c r="D16" s="107" t="s">
        <v>1</v>
      </c>
      <c r="E16" s="108" t="s">
        <v>61</v>
      </c>
      <c r="F16" s="107" t="s">
        <v>126</v>
      </c>
      <c r="G16" s="109">
        <v>7.99</v>
      </c>
      <c r="H16" s="110" t="s">
        <v>127</v>
      </c>
      <c r="I16" s="111" t="s">
        <v>136</v>
      </c>
      <c r="J16" s="40"/>
      <c r="K16" s="26">
        <f t="shared" si="1"/>
        <v>0</v>
      </c>
      <c r="L16" s="5"/>
      <c r="M16" s="5"/>
      <c r="N16" s="5"/>
      <c r="O16" s="5"/>
      <c r="P16" s="5"/>
    </row>
    <row r="17" spans="1:16" ht="27.45" customHeight="1" thickBot="1" x14ac:dyDescent="0.3">
      <c r="A17" s="208" t="s">
        <v>99</v>
      </c>
      <c r="B17" s="194">
        <v>8</v>
      </c>
      <c r="C17" s="101" t="s">
        <v>104</v>
      </c>
      <c r="D17" s="102" t="s">
        <v>2</v>
      </c>
      <c r="E17" s="103" t="s">
        <v>125</v>
      </c>
      <c r="F17" s="102" t="s">
        <v>128</v>
      </c>
      <c r="G17" s="104">
        <v>9</v>
      </c>
      <c r="H17" s="91" t="s">
        <v>0</v>
      </c>
      <c r="I17" s="91"/>
      <c r="J17" s="92"/>
      <c r="K17" s="26">
        <f t="shared" si="1"/>
        <v>0</v>
      </c>
      <c r="L17" s="5"/>
      <c r="M17" s="5"/>
      <c r="N17" s="5"/>
      <c r="O17" s="5"/>
      <c r="P17" s="5"/>
    </row>
    <row r="18" spans="1:16" ht="27.45" customHeight="1" thickBot="1" x14ac:dyDescent="0.3">
      <c r="A18" s="209"/>
      <c r="B18" s="29">
        <v>9</v>
      </c>
      <c r="C18" s="43" t="s">
        <v>105</v>
      </c>
      <c r="D18" s="47" t="s">
        <v>2</v>
      </c>
      <c r="E18" s="48" t="s">
        <v>125</v>
      </c>
      <c r="F18" s="47" t="s">
        <v>17</v>
      </c>
      <c r="G18" s="49">
        <v>9</v>
      </c>
      <c r="H18" s="50" t="s">
        <v>0</v>
      </c>
      <c r="I18" s="61" t="s">
        <v>136</v>
      </c>
      <c r="J18" s="41"/>
      <c r="K18" s="26">
        <f t="shared" si="1"/>
        <v>0</v>
      </c>
      <c r="L18" s="5"/>
      <c r="M18" s="5"/>
      <c r="N18" s="5"/>
      <c r="O18" s="5"/>
      <c r="P18" s="5"/>
    </row>
    <row r="19" spans="1:16" ht="27.45" customHeight="1" thickBot="1" x14ac:dyDescent="0.3">
      <c r="A19" s="209"/>
      <c r="B19" s="33">
        <v>10</v>
      </c>
      <c r="C19" s="44" t="s">
        <v>3</v>
      </c>
      <c r="D19" s="47" t="s">
        <v>2</v>
      </c>
      <c r="E19" s="60" t="s">
        <v>129</v>
      </c>
      <c r="F19" s="47" t="s">
        <v>5</v>
      </c>
      <c r="G19" s="49">
        <v>10.5</v>
      </c>
      <c r="H19" s="50" t="s">
        <v>0</v>
      </c>
      <c r="I19" s="50"/>
      <c r="J19" s="39"/>
      <c r="K19" s="26">
        <f t="shared" si="1"/>
        <v>0</v>
      </c>
      <c r="L19" s="5"/>
      <c r="M19" s="5"/>
      <c r="N19" s="5"/>
      <c r="O19" s="5"/>
      <c r="P19" s="5"/>
    </row>
    <row r="20" spans="1:16" ht="27.45" customHeight="1" thickBot="1" x14ac:dyDescent="0.3">
      <c r="A20" s="209"/>
      <c r="B20" s="33">
        <v>11</v>
      </c>
      <c r="C20" s="43" t="s">
        <v>106</v>
      </c>
      <c r="D20" s="47" t="s">
        <v>1</v>
      </c>
      <c r="E20" s="48" t="s">
        <v>125</v>
      </c>
      <c r="F20" s="47" t="s">
        <v>130</v>
      </c>
      <c r="G20" s="49">
        <v>8.9</v>
      </c>
      <c r="H20" s="50" t="s">
        <v>0</v>
      </c>
      <c r="I20" s="61" t="s">
        <v>136</v>
      </c>
      <c r="J20" s="39"/>
      <c r="K20" s="26">
        <f t="shared" si="1"/>
        <v>0</v>
      </c>
      <c r="L20" s="5"/>
      <c r="M20" s="5"/>
      <c r="N20" s="5"/>
      <c r="O20" s="5"/>
      <c r="P20" s="5"/>
    </row>
    <row r="21" spans="1:16" ht="27.45" customHeight="1" thickBot="1" x14ac:dyDescent="0.3">
      <c r="A21" s="209"/>
      <c r="B21" s="33">
        <v>12</v>
      </c>
      <c r="C21" s="44" t="s">
        <v>64</v>
      </c>
      <c r="D21" s="47" t="s">
        <v>2</v>
      </c>
      <c r="E21" s="48" t="s">
        <v>125</v>
      </c>
      <c r="F21" s="47" t="s">
        <v>87</v>
      </c>
      <c r="G21" s="49">
        <v>9.1999999999999993</v>
      </c>
      <c r="H21" s="50" t="s">
        <v>0</v>
      </c>
      <c r="I21" s="50"/>
      <c r="J21" s="39"/>
      <c r="K21" s="26">
        <f t="shared" si="1"/>
        <v>0</v>
      </c>
      <c r="L21" s="5"/>
      <c r="M21" s="5"/>
      <c r="N21" s="5"/>
      <c r="O21" s="5"/>
      <c r="P21" s="5"/>
    </row>
    <row r="22" spans="1:16" ht="27.45" customHeight="1" thickBot="1" x14ac:dyDescent="0.3">
      <c r="A22" s="209"/>
      <c r="B22" s="33">
        <v>13</v>
      </c>
      <c r="C22" s="44" t="s">
        <v>107</v>
      </c>
      <c r="D22" s="47" t="s">
        <v>1</v>
      </c>
      <c r="E22" s="48" t="s">
        <v>125</v>
      </c>
      <c r="F22" s="47" t="s">
        <v>131</v>
      </c>
      <c r="G22" s="49">
        <v>8.5500000000000007</v>
      </c>
      <c r="H22" s="50" t="s">
        <v>0</v>
      </c>
      <c r="I22" s="50"/>
      <c r="J22" s="39"/>
      <c r="K22" s="26">
        <f t="shared" si="1"/>
        <v>0</v>
      </c>
      <c r="L22" s="5"/>
      <c r="M22" s="5"/>
      <c r="N22" s="5"/>
      <c r="O22" s="5"/>
      <c r="P22" s="5"/>
    </row>
    <row r="23" spans="1:16" ht="27.45" customHeight="1" thickBot="1" x14ac:dyDescent="0.3">
      <c r="A23" s="209"/>
      <c r="B23" s="33">
        <v>14</v>
      </c>
      <c r="C23" s="44" t="s">
        <v>108</v>
      </c>
      <c r="D23" s="47" t="s">
        <v>1</v>
      </c>
      <c r="E23" s="48" t="s">
        <v>125</v>
      </c>
      <c r="F23" s="47" t="s">
        <v>131</v>
      </c>
      <c r="G23" s="49">
        <v>17</v>
      </c>
      <c r="H23" s="50" t="s">
        <v>86</v>
      </c>
      <c r="I23" s="50"/>
      <c r="J23" s="39"/>
      <c r="K23" s="26">
        <f t="shared" si="1"/>
        <v>0</v>
      </c>
      <c r="L23" s="5"/>
      <c r="M23" s="5"/>
      <c r="N23" s="5"/>
      <c r="O23" s="5"/>
      <c r="P23" s="5"/>
    </row>
    <row r="24" spans="1:16" ht="27.45" customHeight="1" thickBot="1" x14ac:dyDescent="0.3">
      <c r="A24" s="209"/>
      <c r="B24" s="33">
        <v>15</v>
      </c>
      <c r="C24" s="44" t="s">
        <v>48</v>
      </c>
      <c r="D24" s="47" t="s">
        <v>1</v>
      </c>
      <c r="E24" s="48" t="s">
        <v>125</v>
      </c>
      <c r="F24" s="47" t="s">
        <v>132</v>
      </c>
      <c r="G24" s="49">
        <v>7.5</v>
      </c>
      <c r="H24" s="50" t="s">
        <v>0</v>
      </c>
      <c r="I24" s="50"/>
      <c r="J24" s="39"/>
      <c r="K24" s="26">
        <f t="shared" si="1"/>
        <v>0</v>
      </c>
      <c r="L24" s="5"/>
      <c r="M24" s="5"/>
      <c r="N24" s="5"/>
      <c r="O24" s="5"/>
      <c r="P24" s="5"/>
    </row>
    <row r="25" spans="1:16" ht="27.45" customHeight="1" thickBot="1" x14ac:dyDescent="0.3">
      <c r="A25" s="209"/>
      <c r="B25" s="33">
        <v>16</v>
      </c>
      <c r="C25" s="44" t="s">
        <v>109</v>
      </c>
      <c r="D25" s="47" t="s">
        <v>1</v>
      </c>
      <c r="E25" s="48" t="s">
        <v>47</v>
      </c>
      <c r="F25" s="47" t="s">
        <v>133</v>
      </c>
      <c r="G25" s="49">
        <v>14.9</v>
      </c>
      <c r="H25" s="50"/>
      <c r="I25" s="50"/>
      <c r="J25" s="39"/>
      <c r="K25" s="26">
        <f t="shared" si="1"/>
        <v>0</v>
      </c>
      <c r="L25" s="5"/>
      <c r="M25" s="5"/>
      <c r="N25" s="5"/>
      <c r="O25" s="5"/>
      <c r="P25" s="5"/>
    </row>
    <row r="26" spans="1:16" ht="27.45" customHeight="1" thickBot="1" x14ac:dyDescent="0.3">
      <c r="A26" s="209"/>
      <c r="B26" s="33">
        <v>17</v>
      </c>
      <c r="C26" s="44" t="s">
        <v>110</v>
      </c>
      <c r="D26" s="47" t="s">
        <v>1</v>
      </c>
      <c r="E26" s="48" t="s">
        <v>47</v>
      </c>
      <c r="F26" s="47" t="s">
        <v>134</v>
      </c>
      <c r="G26" s="49">
        <v>10.5</v>
      </c>
      <c r="H26" s="50" t="s">
        <v>0</v>
      </c>
      <c r="I26" s="50"/>
      <c r="J26" s="39"/>
      <c r="K26" s="26">
        <f t="shared" si="1"/>
        <v>0</v>
      </c>
      <c r="L26" s="5"/>
      <c r="M26" s="5"/>
      <c r="N26" s="5"/>
      <c r="O26" s="5"/>
      <c r="P26" s="5"/>
    </row>
    <row r="27" spans="1:16" ht="27.45" customHeight="1" thickBot="1" x14ac:dyDescent="0.3">
      <c r="A27" s="210"/>
      <c r="B27" s="135">
        <v>18</v>
      </c>
      <c r="C27" s="113" t="s">
        <v>32</v>
      </c>
      <c r="D27" s="114" t="s">
        <v>1</v>
      </c>
      <c r="E27" s="115" t="s">
        <v>34</v>
      </c>
      <c r="F27" s="114" t="s">
        <v>134</v>
      </c>
      <c r="G27" s="116">
        <v>21</v>
      </c>
      <c r="H27" s="63" t="s">
        <v>86</v>
      </c>
      <c r="I27" s="63"/>
      <c r="J27" s="64"/>
      <c r="K27" s="26">
        <f t="shared" si="1"/>
        <v>0</v>
      </c>
      <c r="L27" s="5"/>
      <c r="M27" s="5"/>
      <c r="N27" s="5"/>
      <c r="O27" s="5"/>
      <c r="P27" s="5"/>
    </row>
    <row r="28" spans="1:16" ht="27.45" customHeight="1" thickBot="1" x14ac:dyDescent="0.3">
      <c r="A28" s="192"/>
      <c r="B28" s="31">
        <v>19</v>
      </c>
      <c r="C28" s="72" t="s">
        <v>111</v>
      </c>
      <c r="D28" s="73" t="s">
        <v>1</v>
      </c>
      <c r="E28" s="74" t="s">
        <v>47</v>
      </c>
      <c r="F28" s="73" t="s">
        <v>135</v>
      </c>
      <c r="G28" s="75">
        <v>14.9</v>
      </c>
      <c r="H28" s="76" t="s">
        <v>0</v>
      </c>
      <c r="I28" s="117" t="s">
        <v>136</v>
      </c>
      <c r="J28" s="118"/>
      <c r="K28" s="26">
        <f t="shared" si="1"/>
        <v>0</v>
      </c>
      <c r="L28" s="5"/>
      <c r="M28" s="5"/>
      <c r="N28" s="5"/>
      <c r="O28" s="5"/>
      <c r="P28" s="5"/>
    </row>
    <row r="29" spans="1:16" ht="27.45" customHeight="1" thickBot="1" x14ac:dyDescent="0.3">
      <c r="A29" s="193" t="s">
        <v>119</v>
      </c>
      <c r="B29" s="31">
        <v>20</v>
      </c>
      <c r="C29" s="72" t="s">
        <v>112</v>
      </c>
      <c r="D29" s="25" t="s">
        <v>49</v>
      </c>
      <c r="E29" s="119" t="s">
        <v>61</v>
      </c>
      <c r="F29" s="25" t="s">
        <v>53</v>
      </c>
      <c r="G29" s="120">
        <v>7.5</v>
      </c>
      <c r="H29" s="25" t="s">
        <v>0</v>
      </c>
      <c r="I29" s="121"/>
      <c r="J29" s="118"/>
      <c r="K29" s="26">
        <f t="shared" si="1"/>
        <v>0</v>
      </c>
      <c r="L29" s="5"/>
      <c r="M29" s="5"/>
      <c r="N29" s="5"/>
      <c r="O29" s="5"/>
      <c r="P29" s="5"/>
    </row>
    <row r="30" spans="1:16" ht="27.45" customHeight="1" thickBot="1" x14ac:dyDescent="0.3">
      <c r="A30" s="208" t="s">
        <v>142</v>
      </c>
      <c r="B30" s="100">
        <v>21</v>
      </c>
      <c r="C30" s="125" t="s">
        <v>45</v>
      </c>
      <c r="D30" s="91" t="s">
        <v>2</v>
      </c>
      <c r="E30" s="126" t="s">
        <v>137</v>
      </c>
      <c r="F30" s="91"/>
      <c r="G30" s="127">
        <v>13.95</v>
      </c>
      <c r="H30" s="91" t="s">
        <v>0</v>
      </c>
      <c r="I30" s="128"/>
      <c r="J30" s="129"/>
      <c r="K30" s="26">
        <f t="shared" si="1"/>
        <v>0</v>
      </c>
      <c r="L30" s="5"/>
      <c r="M30" s="5"/>
      <c r="N30" s="5"/>
      <c r="O30" s="5"/>
      <c r="P30" s="5"/>
    </row>
    <row r="31" spans="1:16" ht="27.45" customHeight="1" thickBot="1" x14ac:dyDescent="0.3">
      <c r="A31" s="209"/>
      <c r="B31" s="33">
        <v>22</v>
      </c>
      <c r="C31" s="46" t="s">
        <v>113</v>
      </c>
      <c r="D31" s="50" t="s">
        <v>49</v>
      </c>
      <c r="E31" s="122" t="s">
        <v>125</v>
      </c>
      <c r="F31" s="50" t="s">
        <v>53</v>
      </c>
      <c r="G31" s="123">
        <v>7.5</v>
      </c>
      <c r="H31" s="50" t="s">
        <v>0</v>
      </c>
      <c r="I31" s="11"/>
      <c r="J31" s="42"/>
      <c r="K31" s="26">
        <f t="shared" si="1"/>
        <v>0</v>
      </c>
      <c r="L31" s="5"/>
      <c r="M31" s="5"/>
      <c r="N31" s="5"/>
      <c r="O31" s="5"/>
      <c r="P31" s="5"/>
    </row>
    <row r="32" spans="1:16" ht="27.45" customHeight="1" thickBot="1" x14ac:dyDescent="0.3">
      <c r="A32" s="209"/>
      <c r="B32" s="33">
        <v>23</v>
      </c>
      <c r="C32" s="46" t="s">
        <v>114</v>
      </c>
      <c r="D32" s="50" t="s">
        <v>2</v>
      </c>
      <c r="E32" s="122" t="s">
        <v>125</v>
      </c>
      <c r="F32" s="50" t="s">
        <v>138</v>
      </c>
      <c r="G32" s="123">
        <v>8.4499999999999993</v>
      </c>
      <c r="H32" s="50" t="s">
        <v>0</v>
      </c>
      <c r="I32" s="11"/>
      <c r="J32" s="42"/>
      <c r="K32" s="26">
        <f t="shared" si="1"/>
        <v>0</v>
      </c>
      <c r="L32" s="5"/>
      <c r="M32" s="5"/>
      <c r="N32" s="5"/>
      <c r="O32" s="5"/>
      <c r="P32" s="5"/>
    </row>
    <row r="33" spans="1:16" ht="27.45" customHeight="1" thickBot="1" x14ac:dyDescent="0.3">
      <c r="A33" s="209"/>
      <c r="B33" s="33">
        <v>24</v>
      </c>
      <c r="C33" s="46" t="s">
        <v>115</v>
      </c>
      <c r="D33" s="50" t="s">
        <v>2</v>
      </c>
      <c r="E33" s="60" t="s">
        <v>129</v>
      </c>
      <c r="F33" s="50" t="s">
        <v>139</v>
      </c>
      <c r="G33" s="123">
        <v>11.95</v>
      </c>
      <c r="H33" s="50" t="s">
        <v>0</v>
      </c>
      <c r="I33" s="11"/>
      <c r="J33" s="42"/>
      <c r="K33" s="26">
        <f t="shared" si="1"/>
        <v>0</v>
      </c>
      <c r="L33" s="5"/>
      <c r="M33" s="5"/>
      <c r="N33" s="5"/>
      <c r="O33" s="5"/>
      <c r="P33" s="5"/>
    </row>
    <row r="34" spans="1:16" ht="27.45" customHeight="1" thickBot="1" x14ac:dyDescent="0.3">
      <c r="A34" s="209"/>
      <c r="B34" s="29">
        <v>25</v>
      </c>
      <c r="C34" s="46" t="s">
        <v>46</v>
      </c>
      <c r="D34" s="50" t="s">
        <v>1</v>
      </c>
      <c r="E34" s="60" t="s">
        <v>140</v>
      </c>
      <c r="F34" s="124" t="s">
        <v>141</v>
      </c>
      <c r="G34" s="123">
        <v>8.4499999999999993</v>
      </c>
      <c r="H34" s="50" t="s">
        <v>0</v>
      </c>
      <c r="I34" s="15"/>
      <c r="J34" s="41"/>
      <c r="K34" s="26">
        <f t="shared" si="1"/>
        <v>0</v>
      </c>
      <c r="L34" s="5"/>
      <c r="M34" s="5"/>
      <c r="N34" s="5"/>
      <c r="O34" s="5"/>
      <c r="P34" s="5"/>
    </row>
    <row r="35" spans="1:16" ht="27.45" customHeight="1" thickBot="1" x14ac:dyDescent="0.3">
      <c r="A35" s="210"/>
      <c r="B35" s="32">
        <v>26</v>
      </c>
      <c r="C35" s="130" t="s">
        <v>116</v>
      </c>
      <c r="D35" s="110" t="s">
        <v>1</v>
      </c>
      <c r="E35" s="131" t="s">
        <v>47</v>
      </c>
      <c r="F35" s="110" t="s">
        <v>54</v>
      </c>
      <c r="G35" s="132">
        <v>11.95</v>
      </c>
      <c r="H35" s="110" t="s">
        <v>0</v>
      </c>
      <c r="I35" s="24"/>
      <c r="J35" s="40"/>
      <c r="K35" s="26">
        <f t="shared" si="1"/>
        <v>0</v>
      </c>
      <c r="L35" s="5"/>
      <c r="M35" s="5"/>
      <c r="N35" s="5"/>
      <c r="O35" s="5"/>
      <c r="P35" s="5"/>
    </row>
    <row r="36" spans="1:16" ht="27.45" customHeight="1" thickBot="1" x14ac:dyDescent="0.3">
      <c r="A36" s="208" t="s">
        <v>120</v>
      </c>
      <c r="B36" s="100">
        <v>27</v>
      </c>
      <c r="C36" s="101" t="s">
        <v>152</v>
      </c>
      <c r="D36" s="102" t="s">
        <v>1</v>
      </c>
      <c r="E36" s="103" t="s">
        <v>61</v>
      </c>
      <c r="F36" s="102" t="s">
        <v>37</v>
      </c>
      <c r="G36" s="104">
        <v>10.6</v>
      </c>
      <c r="H36" s="91" t="s">
        <v>0</v>
      </c>
      <c r="I36" s="133"/>
      <c r="J36" s="92"/>
      <c r="K36" s="26">
        <f t="shared" si="1"/>
        <v>0</v>
      </c>
      <c r="L36" s="5"/>
      <c r="M36" s="5"/>
      <c r="N36" s="5"/>
      <c r="O36" s="5"/>
      <c r="P36" s="5"/>
    </row>
    <row r="37" spans="1:16" ht="27.45" customHeight="1" thickBot="1" x14ac:dyDescent="0.3">
      <c r="A37" s="209"/>
      <c r="B37" s="33">
        <v>28</v>
      </c>
      <c r="C37" s="44" t="s">
        <v>33</v>
      </c>
      <c r="D37" s="47" t="s">
        <v>1</v>
      </c>
      <c r="E37" s="48" t="s">
        <v>34</v>
      </c>
      <c r="F37" s="47" t="s">
        <v>38</v>
      </c>
      <c r="G37" s="49">
        <v>9.6</v>
      </c>
      <c r="H37" s="50" t="s">
        <v>0</v>
      </c>
      <c r="I37" s="10"/>
      <c r="J37" s="39"/>
      <c r="K37" s="26">
        <f t="shared" si="1"/>
        <v>0</v>
      </c>
      <c r="L37" s="5"/>
      <c r="M37" s="5"/>
      <c r="N37" s="5"/>
      <c r="O37" s="5"/>
      <c r="P37" s="5"/>
    </row>
    <row r="38" spans="1:16" ht="27.45" customHeight="1" thickBot="1" x14ac:dyDescent="0.3">
      <c r="A38" s="209"/>
      <c r="B38" s="33">
        <v>29</v>
      </c>
      <c r="C38" s="44" t="s">
        <v>40</v>
      </c>
      <c r="D38" s="47" t="s">
        <v>1</v>
      </c>
      <c r="E38" s="48" t="s">
        <v>34</v>
      </c>
      <c r="F38" s="47" t="s">
        <v>28</v>
      </c>
      <c r="G38" s="49">
        <v>18.45</v>
      </c>
      <c r="H38" s="50" t="s">
        <v>0</v>
      </c>
      <c r="I38" s="10"/>
      <c r="J38" s="39"/>
      <c r="K38" s="26">
        <f t="shared" si="1"/>
        <v>0</v>
      </c>
      <c r="L38" s="5"/>
      <c r="M38" s="5"/>
      <c r="N38" s="5"/>
      <c r="O38" s="5"/>
      <c r="P38" s="5"/>
    </row>
    <row r="39" spans="1:16" ht="27.45" customHeight="1" thickBot="1" x14ac:dyDescent="0.3">
      <c r="A39" s="209"/>
      <c r="B39" s="33">
        <v>30</v>
      </c>
      <c r="C39" s="44" t="s">
        <v>41</v>
      </c>
      <c r="D39" s="47" t="s">
        <v>1</v>
      </c>
      <c r="E39" s="48" t="s">
        <v>61</v>
      </c>
      <c r="F39" s="47" t="s">
        <v>39</v>
      </c>
      <c r="G39" s="49">
        <v>10.25</v>
      </c>
      <c r="H39" s="50" t="s">
        <v>0</v>
      </c>
      <c r="I39" s="10"/>
      <c r="J39" s="38"/>
      <c r="K39" s="26">
        <f t="shared" si="1"/>
        <v>0</v>
      </c>
      <c r="L39" s="5"/>
      <c r="M39" s="5"/>
      <c r="N39" s="5"/>
      <c r="O39" s="5"/>
      <c r="P39" s="5"/>
    </row>
    <row r="40" spans="1:16" ht="27.45" customHeight="1" thickBot="1" x14ac:dyDescent="0.3">
      <c r="A40" s="210"/>
      <c r="B40" s="32">
        <v>31</v>
      </c>
      <c r="C40" s="134" t="s">
        <v>80</v>
      </c>
      <c r="D40" s="107" t="s">
        <v>1</v>
      </c>
      <c r="E40" s="108" t="s">
        <v>61</v>
      </c>
      <c r="F40" s="107" t="s">
        <v>52</v>
      </c>
      <c r="G40" s="109">
        <v>80</v>
      </c>
      <c r="H40" s="110" t="s">
        <v>0</v>
      </c>
      <c r="I40" s="24"/>
      <c r="J40" s="40"/>
      <c r="K40" s="26">
        <f t="shared" si="1"/>
        <v>0</v>
      </c>
      <c r="L40" s="5"/>
      <c r="M40" s="5"/>
      <c r="N40" s="5"/>
      <c r="O40" s="5"/>
      <c r="P40" s="5"/>
    </row>
    <row r="41" spans="1:16" ht="27.45" customHeight="1" thickBot="1" x14ac:dyDescent="0.3">
      <c r="A41" s="208" t="s">
        <v>151</v>
      </c>
      <c r="B41" s="100">
        <v>32</v>
      </c>
      <c r="C41" s="136" t="s">
        <v>143</v>
      </c>
      <c r="D41" s="102" t="s">
        <v>2</v>
      </c>
      <c r="E41" s="103" t="s">
        <v>125</v>
      </c>
      <c r="F41" s="102" t="s">
        <v>153</v>
      </c>
      <c r="G41" s="104">
        <v>19</v>
      </c>
      <c r="H41" s="125" t="s">
        <v>0</v>
      </c>
      <c r="I41" s="138" t="s">
        <v>136</v>
      </c>
      <c r="J41" s="92"/>
      <c r="K41" s="26">
        <f t="shared" si="1"/>
        <v>0</v>
      </c>
      <c r="L41" s="5"/>
      <c r="M41" s="5"/>
      <c r="N41" s="5"/>
      <c r="O41" s="5"/>
      <c r="P41" s="5"/>
    </row>
    <row r="42" spans="1:16" ht="27.45" customHeight="1" thickBot="1" x14ac:dyDescent="0.3">
      <c r="A42" s="209"/>
      <c r="B42" s="33">
        <v>33</v>
      </c>
      <c r="C42" s="44" t="s">
        <v>63</v>
      </c>
      <c r="D42" s="47" t="s">
        <v>2</v>
      </c>
      <c r="E42" s="48" t="s">
        <v>61</v>
      </c>
      <c r="F42" s="47" t="s">
        <v>67</v>
      </c>
      <c r="G42" s="49">
        <v>8.5</v>
      </c>
      <c r="H42" s="46" t="s">
        <v>0</v>
      </c>
      <c r="I42" s="50"/>
      <c r="J42" s="39"/>
      <c r="K42" s="26">
        <f t="shared" si="1"/>
        <v>0</v>
      </c>
      <c r="L42" s="5"/>
      <c r="M42" s="5"/>
      <c r="N42" s="5"/>
      <c r="O42" s="5"/>
      <c r="P42" s="5"/>
    </row>
    <row r="43" spans="1:16" ht="27.45" customHeight="1" thickBot="1" x14ac:dyDescent="0.3">
      <c r="A43" s="209"/>
      <c r="B43" s="33">
        <v>34</v>
      </c>
      <c r="C43" s="44" t="s">
        <v>63</v>
      </c>
      <c r="D43" s="47" t="s">
        <v>1</v>
      </c>
      <c r="E43" s="48" t="s">
        <v>47</v>
      </c>
      <c r="F43" s="47" t="s">
        <v>68</v>
      </c>
      <c r="G43" s="49">
        <v>8.5</v>
      </c>
      <c r="H43" s="46" t="s">
        <v>0</v>
      </c>
      <c r="I43" s="50"/>
      <c r="J43" s="39"/>
      <c r="K43" s="26">
        <f t="shared" si="1"/>
        <v>0</v>
      </c>
      <c r="L43" s="5"/>
      <c r="M43" s="5"/>
      <c r="N43" s="5"/>
      <c r="O43" s="5"/>
      <c r="P43" s="5"/>
    </row>
    <row r="44" spans="1:16" ht="27.45" customHeight="1" thickBot="1" x14ac:dyDescent="0.3">
      <c r="A44" s="209"/>
      <c r="B44" s="33">
        <v>35</v>
      </c>
      <c r="C44" s="44" t="s">
        <v>144</v>
      </c>
      <c r="D44" s="47" t="s">
        <v>1</v>
      </c>
      <c r="E44" s="60" t="s">
        <v>129</v>
      </c>
      <c r="F44" s="47" t="s">
        <v>154</v>
      </c>
      <c r="G44" s="49">
        <v>9.5</v>
      </c>
      <c r="H44" s="168"/>
      <c r="I44" s="61" t="s">
        <v>136</v>
      </c>
      <c r="J44" s="39"/>
      <c r="K44" s="26">
        <f t="shared" si="1"/>
        <v>0</v>
      </c>
      <c r="L44" s="5"/>
      <c r="M44" s="5"/>
      <c r="N44" s="5"/>
      <c r="O44" s="5"/>
      <c r="P44" s="5"/>
    </row>
    <row r="45" spans="1:16" ht="27.45" customHeight="1" thickBot="1" x14ac:dyDescent="0.3">
      <c r="A45" s="209"/>
      <c r="B45" s="33">
        <v>36</v>
      </c>
      <c r="C45" s="44" t="s">
        <v>69</v>
      </c>
      <c r="D45" s="47" t="s">
        <v>1</v>
      </c>
      <c r="E45" s="48" t="s">
        <v>47</v>
      </c>
      <c r="F45" s="47" t="s">
        <v>70</v>
      </c>
      <c r="G45" s="166">
        <v>14.9</v>
      </c>
      <c r="H45" s="170" t="s">
        <v>201</v>
      </c>
      <c r="I45" s="167"/>
      <c r="J45" s="39"/>
      <c r="K45" s="26">
        <f t="shared" si="1"/>
        <v>0</v>
      </c>
      <c r="L45" s="5"/>
      <c r="M45" s="5"/>
      <c r="N45" s="5"/>
      <c r="O45" s="5"/>
      <c r="P45" s="5"/>
    </row>
    <row r="46" spans="1:16" ht="27.45" customHeight="1" thickBot="1" x14ac:dyDescent="0.3">
      <c r="A46" s="209"/>
      <c r="B46" s="33">
        <v>37</v>
      </c>
      <c r="C46" s="44" t="s">
        <v>145</v>
      </c>
      <c r="D46" s="47" t="s">
        <v>1</v>
      </c>
      <c r="E46" s="60" t="s">
        <v>129</v>
      </c>
      <c r="F46" s="47" t="s">
        <v>71</v>
      </c>
      <c r="G46" s="49">
        <v>12.9</v>
      </c>
      <c r="H46" s="169" t="s">
        <v>0</v>
      </c>
      <c r="I46" s="50"/>
      <c r="J46" s="39"/>
      <c r="K46" s="26">
        <f t="shared" si="1"/>
        <v>0</v>
      </c>
      <c r="L46" s="5"/>
      <c r="M46" s="5"/>
      <c r="N46" s="5"/>
      <c r="O46" s="5"/>
      <c r="P46" s="5"/>
    </row>
    <row r="47" spans="1:16" ht="27.45" customHeight="1" thickBot="1" x14ac:dyDescent="0.3">
      <c r="A47" s="209"/>
      <c r="B47" s="33">
        <v>38</v>
      </c>
      <c r="C47" s="44" t="s">
        <v>146</v>
      </c>
      <c r="D47" s="47" t="s">
        <v>1</v>
      </c>
      <c r="E47" s="48" t="s">
        <v>61</v>
      </c>
      <c r="F47" s="47" t="s">
        <v>155</v>
      </c>
      <c r="G47" s="49">
        <v>18.899999999999999</v>
      </c>
      <c r="H47" s="46" t="s">
        <v>201</v>
      </c>
      <c r="I47" s="61" t="s">
        <v>136</v>
      </c>
      <c r="J47" s="39"/>
      <c r="K47" s="26">
        <f t="shared" si="1"/>
        <v>0</v>
      </c>
      <c r="L47" s="5"/>
      <c r="M47" s="5"/>
      <c r="N47" s="5"/>
      <c r="O47" s="5"/>
      <c r="P47" s="5"/>
    </row>
    <row r="48" spans="1:16" ht="27.45" customHeight="1" thickBot="1" x14ac:dyDescent="0.3">
      <c r="A48" s="210"/>
      <c r="B48" s="32">
        <v>39</v>
      </c>
      <c r="C48" s="137" t="s">
        <v>147</v>
      </c>
      <c r="D48" s="107" t="s">
        <v>1</v>
      </c>
      <c r="E48" s="108" t="s">
        <v>125</v>
      </c>
      <c r="F48" s="107" t="s">
        <v>154</v>
      </c>
      <c r="G48" s="109">
        <v>19</v>
      </c>
      <c r="H48" s="130" t="s">
        <v>0</v>
      </c>
      <c r="I48" s="111" t="s">
        <v>136</v>
      </c>
      <c r="J48" s="40"/>
      <c r="K48" s="26">
        <f t="shared" si="1"/>
        <v>0</v>
      </c>
      <c r="L48" s="5"/>
      <c r="M48" s="5"/>
      <c r="N48" s="5"/>
      <c r="O48" s="5"/>
      <c r="P48" s="5"/>
    </row>
    <row r="49" spans="1:16" ht="27.45" customHeight="1" thickBot="1" x14ac:dyDescent="0.3">
      <c r="A49" s="241" t="s">
        <v>21</v>
      </c>
      <c r="B49" s="100">
        <v>40</v>
      </c>
      <c r="C49" s="101" t="s">
        <v>148</v>
      </c>
      <c r="D49" s="102" t="s">
        <v>2</v>
      </c>
      <c r="E49" s="103" t="s">
        <v>125</v>
      </c>
      <c r="F49" s="102" t="s">
        <v>55</v>
      </c>
      <c r="G49" s="104">
        <v>22.75</v>
      </c>
      <c r="H49" s="91" t="s">
        <v>0</v>
      </c>
      <c r="I49" s="91"/>
      <c r="J49" s="92"/>
      <c r="K49" s="26">
        <f t="shared" si="1"/>
        <v>0</v>
      </c>
      <c r="L49" s="5"/>
      <c r="M49" s="5"/>
      <c r="N49" s="5"/>
      <c r="O49" s="5"/>
      <c r="P49" s="5"/>
    </row>
    <row r="50" spans="1:16" ht="27.45" customHeight="1" thickBot="1" x14ac:dyDescent="0.3">
      <c r="A50" s="242"/>
      <c r="B50" s="29">
        <f xml:space="preserve"> B49+1</f>
        <v>41</v>
      </c>
      <c r="C50" s="44" t="s">
        <v>59</v>
      </c>
      <c r="D50" s="47" t="s">
        <v>1</v>
      </c>
      <c r="E50" s="48" t="s">
        <v>47</v>
      </c>
      <c r="F50" s="48" t="s">
        <v>72</v>
      </c>
      <c r="G50" s="49">
        <v>14</v>
      </c>
      <c r="H50" s="50" t="s">
        <v>0</v>
      </c>
      <c r="I50" s="50"/>
      <c r="J50" s="41"/>
      <c r="K50" s="26">
        <f t="shared" si="1"/>
        <v>0</v>
      </c>
      <c r="L50" s="5"/>
      <c r="M50" s="5"/>
      <c r="N50" s="5"/>
      <c r="O50" s="5"/>
      <c r="P50" s="5"/>
    </row>
    <row r="51" spans="1:16" ht="27.45" customHeight="1" thickBot="1" x14ac:dyDescent="0.3">
      <c r="A51" s="242"/>
      <c r="B51" s="29">
        <f t="shared" ref="B51:B75" si="2" xml:space="preserve"> B50+1</f>
        <v>42</v>
      </c>
      <c r="C51" s="176" t="s">
        <v>149</v>
      </c>
      <c r="D51" s="177" t="s">
        <v>1</v>
      </c>
      <c r="E51" s="178" t="s">
        <v>61</v>
      </c>
      <c r="F51" s="177" t="s">
        <v>72</v>
      </c>
      <c r="G51" s="179">
        <v>16.5</v>
      </c>
      <c r="H51" s="180" t="s">
        <v>0</v>
      </c>
      <c r="I51" s="181" t="s">
        <v>136</v>
      </c>
      <c r="J51" s="39"/>
      <c r="K51" s="26">
        <f t="shared" si="1"/>
        <v>0</v>
      </c>
      <c r="L51" s="5"/>
      <c r="M51" s="5"/>
      <c r="N51" s="5"/>
      <c r="O51" s="5"/>
      <c r="P51" s="5"/>
    </row>
    <row r="52" spans="1:16" ht="36.75" customHeight="1" thickBot="1" x14ac:dyDescent="0.3">
      <c r="A52" s="243"/>
      <c r="B52" s="77">
        <f xml:space="preserve"> B51+1</f>
        <v>43</v>
      </c>
      <c r="C52" s="171" t="s">
        <v>150</v>
      </c>
      <c r="D52" s="172" t="s">
        <v>1</v>
      </c>
      <c r="E52" s="173" t="s">
        <v>98</v>
      </c>
      <c r="F52" s="173" t="s">
        <v>156</v>
      </c>
      <c r="G52" s="174">
        <v>28</v>
      </c>
      <c r="H52" s="175" t="s">
        <v>0</v>
      </c>
      <c r="I52" s="99" t="s">
        <v>136</v>
      </c>
      <c r="J52" s="65"/>
      <c r="K52" s="26">
        <f t="shared" si="1"/>
        <v>0</v>
      </c>
      <c r="L52" s="5"/>
      <c r="M52" s="5"/>
      <c r="N52" s="5"/>
      <c r="O52" s="5"/>
      <c r="P52" s="5"/>
    </row>
    <row r="53" spans="1:16" ht="27.45" customHeight="1" thickBot="1" x14ac:dyDescent="0.3">
      <c r="A53" s="208" t="s">
        <v>157</v>
      </c>
      <c r="B53" s="100">
        <f xml:space="preserve"> B52+1</f>
        <v>44</v>
      </c>
      <c r="C53" s="146" t="s">
        <v>158</v>
      </c>
      <c r="D53" s="147" t="s">
        <v>2</v>
      </c>
      <c r="E53" s="148" t="s">
        <v>125</v>
      </c>
      <c r="F53" s="147" t="s">
        <v>159</v>
      </c>
      <c r="G53" s="149">
        <v>7.9</v>
      </c>
      <c r="H53" s="150" t="s">
        <v>0</v>
      </c>
      <c r="I53" s="138" t="s">
        <v>136</v>
      </c>
      <c r="J53" s="92"/>
      <c r="K53" s="26">
        <f t="shared" si="1"/>
        <v>0</v>
      </c>
      <c r="L53" s="5"/>
      <c r="M53" s="5"/>
      <c r="N53" s="5"/>
      <c r="O53" s="5"/>
      <c r="P53" s="5"/>
    </row>
    <row r="54" spans="1:16" ht="27.45" customHeight="1" thickBot="1" x14ac:dyDescent="0.3">
      <c r="A54" s="209"/>
      <c r="B54" s="29">
        <f t="shared" si="2"/>
        <v>45</v>
      </c>
      <c r="C54" s="139" t="s">
        <v>160</v>
      </c>
      <c r="D54" s="140" t="s">
        <v>1</v>
      </c>
      <c r="E54" s="141" t="s">
        <v>125</v>
      </c>
      <c r="F54" s="140" t="s">
        <v>161</v>
      </c>
      <c r="G54" s="142">
        <v>7.9</v>
      </c>
      <c r="H54" s="143" t="s">
        <v>0</v>
      </c>
      <c r="I54" s="61" t="s">
        <v>136</v>
      </c>
      <c r="J54" s="39"/>
      <c r="K54" s="26">
        <f t="shared" si="1"/>
        <v>0</v>
      </c>
      <c r="L54" s="5"/>
      <c r="M54" s="5"/>
      <c r="N54" s="5"/>
      <c r="O54" s="5"/>
      <c r="P54" s="5"/>
    </row>
    <row r="55" spans="1:16" ht="36.75" customHeight="1" thickBot="1" x14ac:dyDescent="0.3">
      <c r="A55" s="209"/>
      <c r="B55" s="29">
        <f t="shared" si="2"/>
        <v>46</v>
      </c>
      <c r="C55" s="144" t="s">
        <v>162</v>
      </c>
      <c r="D55" s="140" t="s">
        <v>2</v>
      </c>
      <c r="E55" s="141" t="s">
        <v>61</v>
      </c>
      <c r="F55" s="140" t="s">
        <v>163</v>
      </c>
      <c r="G55" s="142">
        <v>14.5</v>
      </c>
      <c r="H55" s="143" t="s">
        <v>0</v>
      </c>
      <c r="I55" s="61" t="s">
        <v>136</v>
      </c>
      <c r="J55" s="39"/>
      <c r="K55" s="26">
        <f t="shared" si="1"/>
        <v>0</v>
      </c>
      <c r="L55" s="5"/>
      <c r="M55" s="5"/>
      <c r="N55" s="5"/>
      <c r="O55" s="5"/>
      <c r="P55" s="5"/>
    </row>
    <row r="56" spans="1:16" ht="27.45" customHeight="1" thickBot="1" x14ac:dyDescent="0.3">
      <c r="A56" s="209"/>
      <c r="B56" s="33">
        <f t="shared" si="2"/>
        <v>47</v>
      </c>
      <c r="C56" s="144" t="s">
        <v>164</v>
      </c>
      <c r="D56" s="140" t="s">
        <v>1</v>
      </c>
      <c r="E56" s="141" t="s">
        <v>34</v>
      </c>
      <c r="F56" s="140" t="s">
        <v>165</v>
      </c>
      <c r="G56" s="142">
        <v>12.2</v>
      </c>
      <c r="H56" s="143" t="s">
        <v>0</v>
      </c>
      <c r="I56" s="61" t="s">
        <v>136</v>
      </c>
      <c r="J56" s="39"/>
      <c r="K56" s="26">
        <f t="shared" si="1"/>
        <v>0</v>
      </c>
      <c r="L56" s="5"/>
      <c r="M56" s="5"/>
      <c r="N56" s="5"/>
      <c r="O56" s="5"/>
      <c r="P56" s="5"/>
    </row>
    <row r="57" spans="1:16" ht="27.45" customHeight="1" thickBot="1" x14ac:dyDescent="0.3">
      <c r="A57" s="209"/>
      <c r="B57" s="29">
        <f t="shared" si="2"/>
        <v>48</v>
      </c>
      <c r="C57" s="139" t="s">
        <v>166</v>
      </c>
      <c r="D57" s="140" t="s">
        <v>1</v>
      </c>
      <c r="E57" s="141" t="s">
        <v>125</v>
      </c>
      <c r="F57" s="140" t="s">
        <v>167</v>
      </c>
      <c r="G57" s="142">
        <v>9.9</v>
      </c>
      <c r="H57" s="143" t="s">
        <v>0</v>
      </c>
      <c r="I57" s="61" t="s">
        <v>136</v>
      </c>
      <c r="J57" s="41"/>
      <c r="K57" s="26">
        <f t="shared" si="1"/>
        <v>0</v>
      </c>
      <c r="L57" s="5"/>
      <c r="M57" s="5"/>
      <c r="N57" s="5"/>
      <c r="O57" s="5"/>
      <c r="P57" s="5"/>
    </row>
    <row r="58" spans="1:16" ht="27.45" customHeight="1" thickBot="1" x14ac:dyDescent="0.3">
      <c r="A58" s="210"/>
      <c r="B58" s="77">
        <f t="shared" si="2"/>
        <v>49</v>
      </c>
      <c r="C58" s="151" t="s">
        <v>168</v>
      </c>
      <c r="D58" s="152" t="s">
        <v>1</v>
      </c>
      <c r="E58" s="153" t="s">
        <v>47</v>
      </c>
      <c r="F58" s="152" t="s">
        <v>169</v>
      </c>
      <c r="G58" s="154">
        <v>13.5</v>
      </c>
      <c r="H58" s="155" t="s">
        <v>0</v>
      </c>
      <c r="I58" s="111" t="s">
        <v>136</v>
      </c>
      <c r="J58" s="40"/>
      <c r="K58" s="26">
        <f t="shared" si="1"/>
        <v>0</v>
      </c>
      <c r="L58" s="5"/>
      <c r="M58" s="5"/>
      <c r="N58" s="5"/>
      <c r="O58" s="5"/>
      <c r="P58" s="5"/>
    </row>
    <row r="59" spans="1:16" ht="27.45" customHeight="1" thickBot="1" x14ac:dyDescent="0.3">
      <c r="A59" s="208" t="s">
        <v>170</v>
      </c>
      <c r="B59" s="100">
        <f t="shared" si="2"/>
        <v>50</v>
      </c>
      <c r="C59" s="101" t="s">
        <v>171</v>
      </c>
      <c r="D59" s="102" t="s">
        <v>2</v>
      </c>
      <c r="E59" s="103" t="s">
        <v>125</v>
      </c>
      <c r="F59" s="102" t="s">
        <v>172</v>
      </c>
      <c r="G59" s="104">
        <v>9.5</v>
      </c>
      <c r="H59" s="91"/>
      <c r="I59" s="138" t="s">
        <v>136</v>
      </c>
      <c r="J59" s="92"/>
      <c r="K59" s="26">
        <f t="shared" si="1"/>
        <v>0</v>
      </c>
      <c r="L59" s="5"/>
      <c r="M59" s="5"/>
      <c r="N59" s="5"/>
      <c r="O59" s="5"/>
      <c r="P59" s="5"/>
    </row>
    <row r="60" spans="1:16" ht="27.45" customHeight="1" thickBot="1" x14ac:dyDescent="0.3">
      <c r="A60" s="237"/>
      <c r="B60" s="33">
        <f t="shared" si="2"/>
        <v>51</v>
      </c>
      <c r="C60" s="44" t="s">
        <v>173</v>
      </c>
      <c r="D60" s="47" t="s">
        <v>2</v>
      </c>
      <c r="E60" s="48" t="s">
        <v>61</v>
      </c>
      <c r="F60" s="47" t="s">
        <v>174</v>
      </c>
      <c r="G60" s="49">
        <v>9.5</v>
      </c>
      <c r="H60" s="50"/>
      <c r="I60" s="61" t="s">
        <v>136</v>
      </c>
      <c r="J60" s="39"/>
      <c r="K60" s="26">
        <f t="shared" si="1"/>
        <v>0</v>
      </c>
      <c r="L60" s="5"/>
      <c r="M60" s="5"/>
      <c r="N60" s="5"/>
      <c r="O60" s="5"/>
      <c r="P60" s="5"/>
    </row>
    <row r="61" spans="1:16" ht="27.45" customHeight="1" thickBot="1" x14ac:dyDescent="0.3">
      <c r="A61" s="237"/>
      <c r="B61" s="29">
        <f t="shared" si="2"/>
        <v>52</v>
      </c>
      <c r="C61" s="44" t="s">
        <v>175</v>
      </c>
      <c r="D61" s="47" t="s">
        <v>1</v>
      </c>
      <c r="E61" s="48" t="s">
        <v>61</v>
      </c>
      <c r="F61" s="47" t="s">
        <v>176</v>
      </c>
      <c r="G61" s="49">
        <v>9.5</v>
      </c>
      <c r="H61" s="50"/>
      <c r="I61" s="61" t="s">
        <v>136</v>
      </c>
      <c r="J61" s="41"/>
      <c r="K61" s="26">
        <f t="shared" si="1"/>
        <v>0</v>
      </c>
      <c r="L61" s="5"/>
      <c r="M61" s="5"/>
      <c r="N61" s="5"/>
      <c r="O61" s="5"/>
      <c r="P61" s="5"/>
    </row>
    <row r="62" spans="1:16" ht="27.45" customHeight="1" thickBot="1" x14ac:dyDescent="0.3">
      <c r="A62" s="237"/>
      <c r="B62" s="29">
        <f t="shared" si="2"/>
        <v>53</v>
      </c>
      <c r="C62" s="44" t="s">
        <v>177</v>
      </c>
      <c r="D62" s="47" t="s">
        <v>1</v>
      </c>
      <c r="E62" s="48" t="s">
        <v>47</v>
      </c>
      <c r="F62" s="47" t="s">
        <v>178</v>
      </c>
      <c r="G62" s="49">
        <v>12.5</v>
      </c>
      <c r="H62" s="50"/>
      <c r="I62" s="61" t="s">
        <v>136</v>
      </c>
      <c r="J62" s="39"/>
      <c r="K62" s="26">
        <f t="shared" si="1"/>
        <v>0</v>
      </c>
      <c r="L62" s="5"/>
      <c r="M62" s="5"/>
      <c r="N62" s="5"/>
      <c r="O62" s="5"/>
      <c r="P62" s="5"/>
    </row>
    <row r="63" spans="1:16" ht="27.45" customHeight="1" thickBot="1" x14ac:dyDescent="0.3">
      <c r="A63" s="238"/>
      <c r="B63" s="77">
        <f t="shared" si="2"/>
        <v>54</v>
      </c>
      <c r="C63" s="106" t="s">
        <v>179</v>
      </c>
      <c r="D63" s="107" t="s">
        <v>1</v>
      </c>
      <c r="E63" s="108" t="s">
        <v>47</v>
      </c>
      <c r="F63" s="107" t="s">
        <v>180</v>
      </c>
      <c r="G63" s="109">
        <v>13.5</v>
      </c>
      <c r="H63" s="110"/>
      <c r="I63" s="111" t="s">
        <v>136</v>
      </c>
      <c r="J63" s="40"/>
      <c r="K63" s="26">
        <f t="shared" si="1"/>
        <v>0</v>
      </c>
      <c r="L63" s="5"/>
      <c r="M63" s="5"/>
      <c r="N63" s="5"/>
      <c r="O63" s="5"/>
      <c r="P63" s="5"/>
    </row>
    <row r="64" spans="1:16" ht="27.45" customHeight="1" thickBot="1" x14ac:dyDescent="0.3">
      <c r="A64" s="208" t="s">
        <v>20</v>
      </c>
      <c r="B64" s="100">
        <f t="shared" si="2"/>
        <v>55</v>
      </c>
      <c r="C64" s="101" t="s">
        <v>60</v>
      </c>
      <c r="D64" s="102" t="s">
        <v>2</v>
      </c>
      <c r="E64" s="103" t="s">
        <v>125</v>
      </c>
      <c r="F64" s="102" t="s">
        <v>73</v>
      </c>
      <c r="G64" s="104">
        <v>9</v>
      </c>
      <c r="H64" s="91" t="s">
        <v>0</v>
      </c>
      <c r="I64" s="91"/>
      <c r="J64" s="92"/>
      <c r="K64" s="26">
        <f t="shared" si="1"/>
        <v>0</v>
      </c>
      <c r="L64" s="5"/>
      <c r="M64" s="5"/>
      <c r="N64" s="5"/>
      <c r="O64" s="5"/>
      <c r="P64" s="5"/>
    </row>
    <row r="65" spans="1:16" ht="27.45" customHeight="1" thickBot="1" x14ac:dyDescent="0.3">
      <c r="A65" s="209"/>
      <c r="B65" s="29">
        <f t="shared" si="2"/>
        <v>56</v>
      </c>
      <c r="C65" s="44" t="s">
        <v>8</v>
      </c>
      <c r="D65" s="47" t="s">
        <v>1</v>
      </c>
      <c r="E65" s="48" t="s">
        <v>22</v>
      </c>
      <c r="F65" s="47" t="s">
        <v>14</v>
      </c>
      <c r="G65" s="49">
        <v>11</v>
      </c>
      <c r="H65" s="50" t="s">
        <v>0</v>
      </c>
      <c r="I65" s="50"/>
      <c r="J65" s="39"/>
      <c r="K65" s="26">
        <f t="shared" si="1"/>
        <v>0</v>
      </c>
      <c r="L65" s="5"/>
      <c r="M65" s="5"/>
      <c r="N65" s="5"/>
      <c r="O65" s="5"/>
      <c r="P65" s="5"/>
    </row>
    <row r="66" spans="1:16" ht="27.45" customHeight="1" thickBot="1" x14ac:dyDescent="0.3">
      <c r="A66" s="209"/>
      <c r="B66" s="29">
        <f t="shared" si="2"/>
        <v>57</v>
      </c>
      <c r="C66" s="44" t="s">
        <v>9</v>
      </c>
      <c r="D66" s="47" t="s">
        <v>1</v>
      </c>
      <c r="E66" s="48" t="s">
        <v>22</v>
      </c>
      <c r="F66" s="47" t="s">
        <v>14</v>
      </c>
      <c r="G66" s="49">
        <v>15.5</v>
      </c>
      <c r="H66" s="50" t="s">
        <v>0</v>
      </c>
      <c r="I66" s="50"/>
      <c r="J66" s="39"/>
      <c r="K66" s="26">
        <f t="shared" si="1"/>
        <v>0</v>
      </c>
      <c r="L66" s="5"/>
      <c r="M66" s="5"/>
      <c r="N66" s="5"/>
      <c r="O66" s="5"/>
      <c r="P66" s="5"/>
    </row>
    <row r="67" spans="1:16" ht="27.45" customHeight="1" thickBot="1" x14ac:dyDescent="0.3">
      <c r="A67" s="210"/>
      <c r="B67" s="77">
        <f t="shared" si="2"/>
        <v>58</v>
      </c>
      <c r="C67" s="106" t="s">
        <v>181</v>
      </c>
      <c r="D67" s="107" t="s">
        <v>1</v>
      </c>
      <c r="E67" s="108" t="s">
        <v>47</v>
      </c>
      <c r="F67" s="107" t="s">
        <v>182</v>
      </c>
      <c r="G67" s="109">
        <v>10.5</v>
      </c>
      <c r="H67" s="110" t="s">
        <v>0</v>
      </c>
      <c r="I67" s="111" t="s">
        <v>136</v>
      </c>
      <c r="J67" s="40"/>
      <c r="K67" s="26">
        <f t="shared" si="1"/>
        <v>0</v>
      </c>
      <c r="L67" s="5"/>
      <c r="M67" s="5"/>
      <c r="N67" s="5"/>
      <c r="O67" s="5"/>
      <c r="P67" s="5"/>
    </row>
    <row r="68" spans="1:16" ht="27.45" customHeight="1" thickBot="1" x14ac:dyDescent="0.3">
      <c r="A68" s="213" t="s">
        <v>4</v>
      </c>
      <c r="B68" s="100">
        <f t="shared" si="2"/>
        <v>59</v>
      </c>
      <c r="C68" s="101" t="s">
        <v>10</v>
      </c>
      <c r="D68" s="102" t="s">
        <v>2</v>
      </c>
      <c r="E68" s="103" t="s">
        <v>125</v>
      </c>
      <c r="F68" s="102" t="s">
        <v>5</v>
      </c>
      <c r="G68" s="104">
        <v>10.5</v>
      </c>
      <c r="H68" s="91" t="s">
        <v>0</v>
      </c>
      <c r="I68" s="91"/>
      <c r="J68" s="92"/>
      <c r="K68" s="26">
        <f t="shared" si="1"/>
        <v>0</v>
      </c>
      <c r="L68" s="5"/>
      <c r="M68" s="5"/>
      <c r="N68" s="5"/>
      <c r="O68" s="5"/>
      <c r="P68" s="5"/>
    </row>
    <row r="69" spans="1:16" ht="27.45" customHeight="1" thickBot="1" x14ac:dyDescent="0.3">
      <c r="A69" s="214"/>
      <c r="B69" s="29">
        <f t="shared" si="2"/>
        <v>60</v>
      </c>
      <c r="C69" s="43" t="s">
        <v>183</v>
      </c>
      <c r="D69" s="47" t="s">
        <v>2</v>
      </c>
      <c r="E69" s="48" t="s">
        <v>125</v>
      </c>
      <c r="F69" s="47" t="s">
        <v>184</v>
      </c>
      <c r="G69" s="49">
        <v>10.95</v>
      </c>
      <c r="H69" s="50"/>
      <c r="I69" s="61" t="s">
        <v>136</v>
      </c>
      <c r="J69" s="41"/>
      <c r="K69" s="26">
        <f t="shared" si="1"/>
        <v>0</v>
      </c>
      <c r="L69" s="5"/>
      <c r="M69" s="6"/>
      <c r="N69" s="5"/>
      <c r="O69" s="5"/>
      <c r="P69" s="5"/>
    </row>
    <row r="70" spans="1:16" ht="27.45" customHeight="1" thickBot="1" x14ac:dyDescent="0.3">
      <c r="A70" s="214"/>
      <c r="B70" s="33">
        <f t="shared" si="2"/>
        <v>61</v>
      </c>
      <c r="C70" s="44" t="s">
        <v>74</v>
      </c>
      <c r="D70" s="47" t="s">
        <v>1</v>
      </c>
      <c r="E70" s="60" t="s">
        <v>185</v>
      </c>
      <c r="F70" s="47" t="s">
        <v>15</v>
      </c>
      <c r="G70" s="49">
        <v>8</v>
      </c>
      <c r="H70" s="50" t="s">
        <v>0</v>
      </c>
      <c r="I70" s="50"/>
      <c r="J70" s="39"/>
      <c r="K70" s="26">
        <f t="shared" si="1"/>
        <v>0</v>
      </c>
      <c r="L70" s="5"/>
      <c r="M70" s="5"/>
      <c r="N70" s="5"/>
      <c r="O70" s="5"/>
      <c r="P70" s="5"/>
    </row>
    <row r="71" spans="1:16" ht="27.45" customHeight="1" thickBot="1" x14ac:dyDescent="0.3">
      <c r="A71" s="214"/>
      <c r="B71" s="29">
        <f t="shared" si="2"/>
        <v>62</v>
      </c>
      <c r="C71" s="44" t="s">
        <v>62</v>
      </c>
      <c r="D71" s="47" t="s">
        <v>1</v>
      </c>
      <c r="E71" s="48" t="s">
        <v>61</v>
      </c>
      <c r="F71" s="47" t="s">
        <v>82</v>
      </c>
      <c r="G71" s="49">
        <v>8</v>
      </c>
      <c r="H71" s="50" t="s">
        <v>201</v>
      </c>
      <c r="I71" s="50"/>
      <c r="J71" s="41"/>
      <c r="K71" s="26">
        <f t="shared" si="1"/>
        <v>0</v>
      </c>
      <c r="L71" s="5"/>
      <c r="M71" s="5"/>
      <c r="N71" s="5"/>
      <c r="O71" s="5"/>
      <c r="P71" s="5"/>
    </row>
    <row r="72" spans="1:16" ht="27.45" customHeight="1" thickBot="1" x14ac:dyDescent="0.3">
      <c r="A72" s="214"/>
      <c r="B72" s="29">
        <f t="shared" si="2"/>
        <v>63</v>
      </c>
      <c r="C72" s="44" t="s">
        <v>11</v>
      </c>
      <c r="D72" s="47" t="s">
        <v>1</v>
      </c>
      <c r="E72" s="48" t="s">
        <v>61</v>
      </c>
      <c r="F72" s="47" t="s">
        <v>30</v>
      </c>
      <c r="G72" s="49">
        <v>11.5</v>
      </c>
      <c r="H72" s="50" t="s">
        <v>0</v>
      </c>
      <c r="I72" s="50"/>
      <c r="J72" s="39"/>
      <c r="K72" s="26">
        <f t="shared" ref="K72:K83" si="3">G72*J72</f>
        <v>0</v>
      </c>
      <c r="L72" s="5"/>
      <c r="M72" s="5"/>
      <c r="N72" s="5"/>
      <c r="O72" s="5"/>
      <c r="P72" s="5"/>
    </row>
    <row r="73" spans="1:16" ht="27.45" customHeight="1" thickBot="1" x14ac:dyDescent="0.3">
      <c r="A73" s="214"/>
      <c r="B73" s="29">
        <f t="shared" si="2"/>
        <v>64</v>
      </c>
      <c r="C73" s="44" t="s">
        <v>12</v>
      </c>
      <c r="D73" s="47" t="s">
        <v>1</v>
      </c>
      <c r="E73" s="48" t="s">
        <v>61</v>
      </c>
      <c r="F73" s="47" t="s">
        <v>15</v>
      </c>
      <c r="G73" s="49">
        <v>11.5</v>
      </c>
      <c r="H73" s="50" t="s">
        <v>0</v>
      </c>
      <c r="I73" s="50"/>
      <c r="J73" s="39"/>
      <c r="K73" s="26">
        <f t="shared" si="3"/>
        <v>0</v>
      </c>
      <c r="L73" s="5"/>
      <c r="M73" s="5"/>
      <c r="N73" s="5"/>
      <c r="O73" s="5"/>
      <c r="P73" s="5"/>
    </row>
    <row r="74" spans="1:16" ht="27.45" customHeight="1" thickBot="1" x14ac:dyDescent="0.3">
      <c r="A74" s="214"/>
      <c r="B74" s="29">
        <f t="shared" si="2"/>
        <v>65</v>
      </c>
      <c r="C74" s="44" t="s">
        <v>13</v>
      </c>
      <c r="D74" s="47" t="s">
        <v>1</v>
      </c>
      <c r="E74" s="48" t="s">
        <v>47</v>
      </c>
      <c r="F74" s="47" t="s">
        <v>16</v>
      </c>
      <c r="G74" s="49">
        <v>13.9</v>
      </c>
      <c r="H74" s="50" t="s">
        <v>0</v>
      </c>
      <c r="I74" s="50"/>
      <c r="J74" s="39"/>
      <c r="K74" s="26">
        <f t="shared" si="3"/>
        <v>0</v>
      </c>
      <c r="L74" s="5"/>
      <c r="M74" s="5"/>
      <c r="N74" s="5"/>
      <c r="O74" s="5"/>
      <c r="P74" s="5"/>
    </row>
    <row r="75" spans="1:16" ht="27.45" customHeight="1" thickBot="1" x14ac:dyDescent="0.3">
      <c r="A75" s="214"/>
      <c r="B75" s="33">
        <f t="shared" si="2"/>
        <v>66</v>
      </c>
      <c r="C75" s="44" t="s">
        <v>186</v>
      </c>
      <c r="D75" s="47" t="s">
        <v>1</v>
      </c>
      <c r="E75" s="48" t="s">
        <v>34</v>
      </c>
      <c r="F75" s="47" t="s">
        <v>56</v>
      </c>
      <c r="G75" s="49">
        <v>14.85</v>
      </c>
      <c r="H75" s="50" t="s">
        <v>0</v>
      </c>
      <c r="I75" s="50"/>
      <c r="J75" s="39"/>
      <c r="K75" s="26">
        <f t="shared" si="3"/>
        <v>0</v>
      </c>
    </row>
    <row r="76" spans="1:16" ht="23.25" customHeight="1" thickBot="1" x14ac:dyDescent="0.3">
      <c r="A76" s="215"/>
      <c r="B76" s="145">
        <f>B75+1</f>
        <v>67</v>
      </c>
      <c r="C76" s="113" t="s">
        <v>187</v>
      </c>
      <c r="D76" s="114" t="s">
        <v>1</v>
      </c>
      <c r="E76" s="115" t="s">
        <v>47</v>
      </c>
      <c r="F76" s="114" t="s">
        <v>44</v>
      </c>
      <c r="G76" s="116">
        <v>17.899999999999999</v>
      </c>
      <c r="H76" s="63" t="s">
        <v>0</v>
      </c>
      <c r="I76" s="63"/>
      <c r="J76" s="156"/>
      <c r="K76" s="26">
        <f t="shared" si="3"/>
        <v>0</v>
      </c>
    </row>
    <row r="77" spans="1:16" ht="23.25" customHeight="1" thickBot="1" x14ac:dyDescent="0.3">
      <c r="A77" s="208" t="s">
        <v>190</v>
      </c>
      <c r="B77" s="194">
        <f t="shared" ref="B77:B83" si="4">B76+1</f>
        <v>68</v>
      </c>
      <c r="C77" s="101" t="s">
        <v>42</v>
      </c>
      <c r="D77" s="102" t="s">
        <v>2</v>
      </c>
      <c r="E77" s="103" t="s">
        <v>61</v>
      </c>
      <c r="F77" s="102" t="s">
        <v>43</v>
      </c>
      <c r="G77" s="104">
        <v>8.75</v>
      </c>
      <c r="H77" s="91" t="s">
        <v>0</v>
      </c>
      <c r="I77" s="133"/>
      <c r="J77" s="158"/>
      <c r="K77" s="26">
        <f t="shared" si="3"/>
        <v>0</v>
      </c>
    </row>
    <row r="78" spans="1:16" ht="37.5" customHeight="1" thickBot="1" x14ac:dyDescent="0.3">
      <c r="A78" s="210"/>
      <c r="B78" s="77">
        <f t="shared" si="4"/>
        <v>69</v>
      </c>
      <c r="C78" s="106" t="s">
        <v>75</v>
      </c>
      <c r="D78" s="107" t="s">
        <v>1</v>
      </c>
      <c r="E78" s="108" t="s">
        <v>61</v>
      </c>
      <c r="F78" s="107" t="s">
        <v>188</v>
      </c>
      <c r="G78" s="109">
        <v>9.5</v>
      </c>
      <c r="H78" s="110" t="s">
        <v>0</v>
      </c>
      <c r="I78" s="24"/>
      <c r="J78" s="159"/>
      <c r="K78" s="26">
        <f t="shared" si="3"/>
        <v>0</v>
      </c>
    </row>
    <row r="79" spans="1:16" ht="23.25" customHeight="1" thickBot="1" x14ac:dyDescent="0.3">
      <c r="A79" s="208" t="s">
        <v>100</v>
      </c>
      <c r="B79" s="194">
        <f t="shared" si="4"/>
        <v>70</v>
      </c>
      <c r="C79" s="101" t="s">
        <v>57</v>
      </c>
      <c r="D79" s="102" t="s">
        <v>2</v>
      </c>
      <c r="E79" s="103" t="s">
        <v>61</v>
      </c>
      <c r="F79" s="102" t="s">
        <v>58</v>
      </c>
      <c r="G79" s="104">
        <v>12.5</v>
      </c>
      <c r="H79" s="91" t="s">
        <v>0</v>
      </c>
      <c r="I79" s="133"/>
      <c r="J79" s="158"/>
      <c r="K79" s="26">
        <f t="shared" si="3"/>
        <v>0</v>
      </c>
    </row>
    <row r="80" spans="1:16" ht="23.25" customHeight="1" thickBot="1" x14ac:dyDescent="0.3">
      <c r="A80" s="209"/>
      <c r="B80" s="112">
        <f t="shared" si="4"/>
        <v>71</v>
      </c>
      <c r="C80" s="44" t="s">
        <v>76</v>
      </c>
      <c r="D80" s="47" t="s">
        <v>2</v>
      </c>
      <c r="E80" s="48" t="s">
        <v>61</v>
      </c>
      <c r="F80" s="47" t="s">
        <v>77</v>
      </c>
      <c r="G80" s="49">
        <v>10</v>
      </c>
      <c r="H80" s="50" t="s">
        <v>0</v>
      </c>
      <c r="I80" s="10"/>
      <c r="J80" s="157"/>
      <c r="K80" s="26">
        <f t="shared" si="3"/>
        <v>0</v>
      </c>
    </row>
    <row r="81" spans="1:14" ht="23.25" customHeight="1" thickBot="1" x14ac:dyDescent="0.3">
      <c r="A81" s="209"/>
      <c r="B81" s="112">
        <f t="shared" si="4"/>
        <v>72</v>
      </c>
      <c r="C81" s="44" t="s">
        <v>50</v>
      </c>
      <c r="D81" s="47" t="s">
        <v>1</v>
      </c>
      <c r="E81" s="48" t="s">
        <v>34</v>
      </c>
      <c r="F81" s="47" t="s">
        <v>51</v>
      </c>
      <c r="G81" s="49">
        <v>12.5</v>
      </c>
      <c r="H81" s="50" t="s">
        <v>0</v>
      </c>
      <c r="I81" s="10"/>
      <c r="J81" s="157"/>
      <c r="K81" s="26">
        <f t="shared" si="3"/>
        <v>0</v>
      </c>
    </row>
    <row r="82" spans="1:14" ht="23.25" customHeight="1" thickBot="1" x14ac:dyDescent="0.3">
      <c r="A82" s="209"/>
      <c r="B82" s="112">
        <f t="shared" si="4"/>
        <v>73</v>
      </c>
      <c r="C82" s="44" t="s">
        <v>76</v>
      </c>
      <c r="D82" s="47" t="s">
        <v>1</v>
      </c>
      <c r="E82" s="48" t="s">
        <v>61</v>
      </c>
      <c r="F82" s="47" t="s">
        <v>81</v>
      </c>
      <c r="G82" s="49">
        <v>10</v>
      </c>
      <c r="H82" s="50" t="s">
        <v>0</v>
      </c>
      <c r="I82" s="10"/>
      <c r="J82" s="157"/>
      <c r="K82" s="26">
        <f t="shared" si="3"/>
        <v>0</v>
      </c>
    </row>
    <row r="83" spans="1:14" ht="23.25" customHeight="1" thickBot="1" x14ac:dyDescent="0.3">
      <c r="A83" s="210"/>
      <c r="B83" s="77">
        <f t="shared" si="4"/>
        <v>74</v>
      </c>
      <c r="C83" s="106" t="s">
        <v>78</v>
      </c>
      <c r="D83" s="107" t="s">
        <v>1</v>
      </c>
      <c r="E83" s="108" t="s">
        <v>98</v>
      </c>
      <c r="F83" s="107" t="s">
        <v>79</v>
      </c>
      <c r="G83" s="109">
        <v>15.9</v>
      </c>
      <c r="H83" s="110" t="s">
        <v>0</v>
      </c>
      <c r="I83" s="24"/>
      <c r="J83" s="159"/>
      <c r="K83" s="26">
        <f t="shared" si="3"/>
        <v>0</v>
      </c>
    </row>
    <row r="84" spans="1:14" ht="31.5" customHeight="1" thickBot="1" x14ac:dyDescent="0.3">
      <c r="A84" s="19"/>
      <c r="B84" s="20"/>
      <c r="C84" s="27"/>
      <c r="D84" s="27"/>
      <c r="E84" s="27"/>
      <c r="F84" s="27"/>
      <c r="G84" s="228" t="s">
        <v>19</v>
      </c>
      <c r="H84" s="228"/>
      <c r="I84" s="228"/>
      <c r="J84" s="228"/>
      <c r="K84" s="28">
        <f>SUM(K7:K83)</f>
        <v>0</v>
      </c>
    </row>
    <row r="85" spans="1:14" ht="54.75" customHeight="1" thickBot="1" x14ac:dyDescent="0.35">
      <c r="A85" s="247" t="s">
        <v>199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9"/>
      <c r="N85" s="12"/>
    </row>
    <row r="86" spans="1:14" ht="26.25" customHeight="1" x14ac:dyDescent="0.4">
      <c r="A86" s="250" t="s">
        <v>95</v>
      </c>
      <c r="B86" s="251"/>
      <c r="C86" s="252"/>
      <c r="D86" s="252"/>
      <c r="E86" s="252"/>
      <c r="F86" s="252"/>
      <c r="G86" s="252"/>
      <c r="H86" s="252"/>
      <c r="I86" s="252"/>
      <c r="J86" s="252"/>
      <c r="K86" s="253"/>
    </row>
    <row r="87" spans="1:14" ht="21.75" customHeight="1" x14ac:dyDescent="0.4">
      <c r="A87" s="216" t="s">
        <v>192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8"/>
    </row>
    <row r="88" spans="1:14" ht="26.25" customHeight="1" thickBot="1" x14ac:dyDescent="0.3">
      <c r="A88" s="254" t="s">
        <v>193</v>
      </c>
      <c r="B88" s="255"/>
      <c r="C88" s="255"/>
      <c r="D88" s="255"/>
      <c r="E88" s="255"/>
      <c r="F88" s="255"/>
      <c r="G88" s="255"/>
      <c r="H88" s="255"/>
      <c r="I88" s="255"/>
      <c r="J88" s="255"/>
      <c r="K88" s="256"/>
    </row>
    <row r="89" spans="1:14" ht="35.25" customHeight="1" x14ac:dyDescent="0.25">
      <c r="A89" s="184" t="s">
        <v>91</v>
      </c>
      <c r="B89" s="185"/>
      <c r="C89" s="257"/>
      <c r="D89" s="257"/>
      <c r="E89" s="257"/>
      <c r="F89" s="257"/>
      <c r="G89" s="257"/>
      <c r="H89" s="257"/>
      <c r="I89" s="257"/>
      <c r="J89" s="257"/>
      <c r="K89" s="258"/>
    </row>
    <row r="90" spans="1:14" ht="51" customHeight="1" x14ac:dyDescent="0.25">
      <c r="A90" s="186" t="s">
        <v>92</v>
      </c>
      <c r="B90" s="187"/>
      <c r="C90" s="245"/>
      <c r="D90" s="245"/>
      <c r="E90" s="245"/>
      <c r="F90" s="245"/>
      <c r="G90" s="245"/>
      <c r="H90" s="245"/>
      <c r="I90" s="245"/>
      <c r="J90" s="245"/>
      <c r="K90" s="246"/>
    </row>
    <row r="91" spans="1:14" ht="32.25" customHeight="1" x14ac:dyDescent="0.25">
      <c r="A91" s="186" t="s">
        <v>93</v>
      </c>
      <c r="B91" s="187"/>
      <c r="C91" s="244"/>
      <c r="D91" s="245"/>
      <c r="E91" s="245"/>
      <c r="F91" s="245"/>
      <c r="G91" s="245"/>
      <c r="H91" s="245"/>
      <c r="I91" s="245"/>
      <c r="J91" s="245"/>
      <c r="K91" s="246"/>
    </row>
    <row r="92" spans="1:14" ht="32.25" customHeight="1" thickBot="1" x14ac:dyDescent="0.3">
      <c r="A92" s="182" t="s">
        <v>94</v>
      </c>
      <c r="B92" s="183"/>
      <c r="C92" s="229"/>
      <c r="D92" s="229"/>
      <c r="E92" s="229"/>
      <c r="F92" s="229"/>
      <c r="G92" s="229"/>
      <c r="H92" s="229"/>
      <c r="I92" s="229"/>
      <c r="J92" s="229"/>
      <c r="K92" s="230"/>
    </row>
    <row r="93" spans="1:14" ht="63" customHeight="1" x14ac:dyDescent="0.25">
      <c r="A93" s="222" t="s">
        <v>202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4"/>
    </row>
    <row r="94" spans="1:14" ht="54" customHeight="1" x14ac:dyDescent="0.25">
      <c r="A94" s="225" t="s">
        <v>203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7"/>
    </row>
    <row r="95" spans="1:14" ht="42" customHeight="1" thickBot="1" x14ac:dyDescent="0.3">
      <c r="A95" s="219" t="s">
        <v>200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1"/>
    </row>
    <row r="96" spans="1:14" ht="45" customHeight="1" thickBot="1" x14ac:dyDescent="0.3">
      <c r="A96" s="197" t="s">
        <v>194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9"/>
    </row>
    <row r="97" spans="1:11" ht="30" customHeight="1" x14ac:dyDescent="0.25">
      <c r="A97" s="195"/>
      <c r="B97" s="196"/>
      <c r="C97" s="196"/>
      <c r="D97" s="196"/>
      <c r="E97" s="196"/>
      <c r="F97" s="196"/>
      <c r="G97" s="196"/>
      <c r="H97" s="196"/>
      <c r="I97" s="196"/>
      <c r="J97" s="196"/>
      <c r="K97" s="196"/>
    </row>
    <row r="98" spans="1:11" ht="30" customHeight="1" x14ac:dyDescent="0.25">
      <c r="A98" s="16"/>
      <c r="B98" s="16"/>
      <c r="C98" s="16"/>
      <c r="D98" s="17"/>
      <c r="E98" s="17"/>
      <c r="F98" s="17"/>
      <c r="G98" s="17"/>
      <c r="H98" s="17"/>
      <c r="I98" s="17"/>
      <c r="J98" s="17"/>
      <c r="K98" s="17"/>
    </row>
    <row r="99" spans="1:11" ht="30" customHeight="1" x14ac:dyDescent="0.25">
      <c r="J99" s="13"/>
    </row>
    <row r="100" spans="1:11" ht="30" customHeight="1" x14ac:dyDescent="0.25">
      <c r="J100" s="13"/>
    </row>
    <row r="101" spans="1:11" ht="30" customHeight="1" x14ac:dyDescent="0.25">
      <c r="J101" s="13"/>
    </row>
    <row r="102" spans="1:11" ht="30" customHeight="1" x14ac:dyDescent="0.25">
      <c r="J102" s="13"/>
    </row>
    <row r="103" spans="1:11" ht="30" customHeight="1" x14ac:dyDescent="0.25">
      <c r="J103" s="13"/>
    </row>
    <row r="104" spans="1:11" ht="30" customHeight="1" x14ac:dyDescent="0.25">
      <c r="J104" s="13"/>
    </row>
    <row r="105" spans="1:11" ht="30" customHeight="1" x14ac:dyDescent="0.25">
      <c r="J105" s="13"/>
    </row>
    <row r="106" spans="1:11" ht="30" customHeight="1" x14ac:dyDescent="0.25">
      <c r="J106" s="13"/>
    </row>
    <row r="107" spans="1:11" ht="30" customHeight="1" x14ac:dyDescent="0.25">
      <c r="J107" s="13"/>
    </row>
    <row r="108" spans="1:11" ht="30" customHeight="1" x14ac:dyDescent="0.25">
      <c r="J108" s="13"/>
    </row>
    <row r="109" spans="1:11" ht="30" customHeight="1" x14ac:dyDescent="0.25">
      <c r="J109" s="13"/>
    </row>
    <row r="110" spans="1:11" ht="30" customHeight="1" x14ac:dyDescent="0.25">
      <c r="J110" s="13"/>
    </row>
    <row r="111" spans="1:11" ht="30" customHeight="1" x14ac:dyDescent="0.25">
      <c r="J111" s="13"/>
    </row>
    <row r="112" spans="1:11" ht="30" customHeight="1" x14ac:dyDescent="0.25">
      <c r="J112" s="13"/>
    </row>
    <row r="113" spans="10:10" ht="30" customHeight="1" x14ac:dyDescent="0.25">
      <c r="J113" s="13"/>
    </row>
    <row r="114" spans="10:10" ht="30" customHeight="1" x14ac:dyDescent="0.25">
      <c r="J114" s="13"/>
    </row>
    <row r="115" spans="10:10" ht="30" customHeight="1" x14ac:dyDescent="0.25">
      <c r="J115" s="13"/>
    </row>
    <row r="116" spans="10:10" ht="30" customHeight="1" x14ac:dyDescent="0.25">
      <c r="J116" s="13"/>
    </row>
    <row r="117" spans="10:10" ht="30" customHeight="1" x14ac:dyDescent="0.25">
      <c r="J117" s="13"/>
    </row>
    <row r="118" spans="10:10" ht="30" customHeight="1" x14ac:dyDescent="0.25">
      <c r="J118" s="13"/>
    </row>
    <row r="119" spans="10:10" ht="30" customHeight="1" x14ac:dyDescent="0.25">
      <c r="J119" s="13"/>
    </row>
    <row r="120" spans="10:10" ht="30" customHeight="1" x14ac:dyDescent="0.25">
      <c r="J120" s="13"/>
    </row>
    <row r="121" spans="10:10" ht="30" customHeight="1" x14ac:dyDescent="0.25">
      <c r="J121" s="13"/>
    </row>
    <row r="122" spans="10:10" ht="30" customHeight="1" x14ac:dyDescent="0.25">
      <c r="J122" s="13"/>
    </row>
    <row r="123" spans="10:10" ht="30" customHeight="1" x14ac:dyDescent="0.25">
      <c r="J123" s="13"/>
    </row>
    <row r="124" spans="10:10" ht="30" customHeight="1" x14ac:dyDescent="0.25">
      <c r="J124" s="13"/>
    </row>
    <row r="125" spans="10:10" ht="30" customHeight="1" x14ac:dyDescent="0.25">
      <c r="J125" s="13"/>
    </row>
    <row r="126" spans="10:10" ht="30" customHeight="1" x14ac:dyDescent="0.25">
      <c r="J126" s="13"/>
    </row>
    <row r="127" spans="10:10" ht="30" customHeight="1" x14ac:dyDescent="0.25">
      <c r="J127" s="13"/>
    </row>
    <row r="128" spans="10:10" ht="30" customHeight="1" x14ac:dyDescent="0.25">
      <c r="J128" s="13"/>
    </row>
    <row r="129" spans="10:10" ht="30" customHeight="1" x14ac:dyDescent="0.25">
      <c r="J129" s="13"/>
    </row>
    <row r="130" spans="10:10" ht="30" customHeight="1" x14ac:dyDescent="0.25">
      <c r="J130" s="13"/>
    </row>
    <row r="131" spans="10:10" ht="30" customHeight="1" x14ac:dyDescent="0.25">
      <c r="J131" s="13"/>
    </row>
    <row r="132" spans="10:10" ht="30" customHeight="1" x14ac:dyDescent="0.25">
      <c r="J132" s="13"/>
    </row>
    <row r="133" spans="10:10" ht="30" customHeight="1" x14ac:dyDescent="0.25">
      <c r="J133" s="13"/>
    </row>
    <row r="134" spans="10:10" ht="30" customHeight="1" x14ac:dyDescent="0.25">
      <c r="J134" s="13"/>
    </row>
  </sheetData>
  <autoFilter ref="A1:K7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5">
    <mergeCell ref="C91:K91"/>
    <mergeCell ref="A85:K85"/>
    <mergeCell ref="A86:K86"/>
    <mergeCell ref="A88:K88"/>
    <mergeCell ref="C89:K89"/>
    <mergeCell ref="C90:K90"/>
    <mergeCell ref="C1:F1"/>
    <mergeCell ref="A2:F2"/>
    <mergeCell ref="F5:H5"/>
    <mergeCell ref="A53:A58"/>
    <mergeCell ref="A59:A63"/>
    <mergeCell ref="E5:E6"/>
    <mergeCell ref="A15:A16"/>
    <mergeCell ref="A11:A14"/>
    <mergeCell ref="A17:A27"/>
    <mergeCell ref="A30:A35"/>
    <mergeCell ref="A36:A40"/>
    <mergeCell ref="A49:A52"/>
    <mergeCell ref="A41:A48"/>
    <mergeCell ref="A97:K97"/>
    <mergeCell ref="A96:K96"/>
    <mergeCell ref="A3:K3"/>
    <mergeCell ref="A4:K4"/>
    <mergeCell ref="K5:K6"/>
    <mergeCell ref="A64:A67"/>
    <mergeCell ref="J5:J6"/>
    <mergeCell ref="A79:A83"/>
    <mergeCell ref="A77:A78"/>
    <mergeCell ref="A68:A76"/>
    <mergeCell ref="A87:K87"/>
    <mergeCell ref="A95:K95"/>
    <mergeCell ref="A93:K93"/>
    <mergeCell ref="A94:K94"/>
    <mergeCell ref="G84:J84"/>
    <mergeCell ref="C92:K92"/>
  </mergeCells>
  <printOptions horizontalCentered="1"/>
  <pageMargins left="0.25" right="0.25" top="0.34" bottom="0.49" header="0.33" footer="0.2"/>
  <pageSetup paperSize="9" scale="57" fitToHeight="0" orientation="portrait" r:id="rId1"/>
  <headerFooter>
    <oddFooter>&amp;R&amp;P</oddFooter>
  </headerFooter>
  <rowBreaks count="1" manualBreakCount="1">
    <brk id="5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3.2" x14ac:dyDescent="0.25"/>
  <cols>
    <col min="1" max="256" width="11.44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Sheet1</vt:lpstr>
      <vt:lpstr>Feuil1</vt:lpstr>
      <vt:lpstr>Sheet1!Zone_d_impression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Linard</dc:creator>
  <cp:keywords>CreatedByIRIS_Readiris</cp:keywords>
  <cp:lastModifiedBy>Patrick Lejeune</cp:lastModifiedBy>
  <cp:lastPrinted>2020-11-12T23:22:17Z</cp:lastPrinted>
  <dcterms:created xsi:type="dcterms:W3CDTF">2010-10-15T13:43:58Z</dcterms:created>
  <dcterms:modified xsi:type="dcterms:W3CDTF">2020-11-17T20:15:00Z</dcterms:modified>
</cp:coreProperties>
</file>