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1"/>
  <workbookPr defaultThemeVersion="124226"/>
  <xr:revisionPtr revIDLastSave="5" documentId="11_B3276D07EC599CED537644C82026E12E19E31B82" xr6:coauthVersionLast="45" xr6:coauthVersionMax="45" xr10:uidLastSave="{C24BE5BC-921D-CC47-9CB3-B4FE35AECA7E}"/>
  <bookViews>
    <workbookView xWindow="2268" yWindow="2268" windowWidth="14400" windowHeight="7344" xr2:uid="{00000000-000D-0000-FFFF-FFFF00000000}"/>
  </bookViews>
  <sheets>
    <sheet name="Sheet1" sheetId="1" r:id="rId1"/>
    <sheet name="Feuil1" sheetId="2" r:id="rId2"/>
  </sheets>
  <definedNames>
    <definedName name="_xlnm._FilterDatabase" localSheetId="0" hidden="1">Sheet1!$A$1:$K$71</definedName>
    <definedName name="_xlnm.Print_Area" localSheetId="0">Sheet1!$A$1:$K$89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1" i="1" l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K51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8" i="1"/>
  <c r="K73" i="1"/>
  <c r="C85" i="1"/>
</calcChain>
</file>

<file path=xl/sharedStrings.xml><?xml version="1.0" encoding="utf-8"?>
<sst xmlns="http://schemas.openxmlformats.org/spreadsheetml/2006/main" count="363" uniqueCount="188">
  <si>
    <t>Par 6</t>
  </si>
  <si>
    <t>Table</t>
  </si>
  <si>
    <t>R</t>
  </si>
  <si>
    <t>Bl</t>
  </si>
  <si>
    <t xml:space="preserve">Morillon IGP Pays d'Aude </t>
  </si>
  <si>
    <t>Puydeval IGP Pays D'Oc</t>
  </si>
  <si>
    <t>ITALIE</t>
  </si>
  <si>
    <t>de 87 à 90 chez Parker</t>
  </si>
  <si>
    <t>Chardonnay</t>
  </si>
  <si>
    <t>Prix TVAC</t>
  </si>
  <si>
    <t>la bouteille</t>
  </si>
  <si>
    <t>Toro Muruve Crianza D.O.</t>
  </si>
  <si>
    <t>Toro Muruve Reserva D.O.</t>
  </si>
  <si>
    <t>Candora Chardonnay Salento IGT</t>
  </si>
  <si>
    <t>Critera Primitivo Salento IGT</t>
  </si>
  <si>
    <t>Roccamora Rosso Nardo D.O.C.</t>
  </si>
  <si>
    <t>Armentino Rosso Salento IGT</t>
  </si>
  <si>
    <t>Tempranillo</t>
  </si>
  <si>
    <t>Negroamaro</t>
  </si>
  <si>
    <t>Negroamaro et Primitivo</t>
  </si>
  <si>
    <t xml:space="preserve">Sauvignon </t>
  </si>
  <si>
    <t>année</t>
  </si>
  <si>
    <t>TOTAL GENERAL</t>
  </si>
  <si>
    <t xml:space="preserve">Tous les vins ont été sélectionnés par un groupe de connaisseurs passionnés : "Le cercle des Vins". Les vins sont sélectionnés sur les </t>
  </si>
  <si>
    <t xml:space="preserve">critères de: l'équilibre, la finesse, l'intensité et la garde. Ils sont tous bien faits et remarquables. Certains parfois sortent du lot   </t>
  </si>
  <si>
    <t>ESPAGNE</t>
  </si>
  <si>
    <t>BOURGOGNE</t>
  </si>
  <si>
    <t>SELECTION 
BORDEAUX</t>
  </si>
  <si>
    <t>15</t>
  </si>
  <si>
    <t>Domaine Girault</t>
  </si>
  <si>
    <t>Domaine du Cinquau Jurançon</t>
  </si>
  <si>
    <t>Cuvée Sensations</t>
  </si>
  <si>
    <t>Clairet</t>
  </si>
  <si>
    <t>Ros</t>
  </si>
  <si>
    <t>St Emilion Grand Cru</t>
  </si>
  <si>
    <t xml:space="preserve">Sec, gros manseng et petit courbu. Méd Or Bxl </t>
  </si>
  <si>
    <t>Domaine d'Escalin</t>
  </si>
  <si>
    <t xml:space="preserve">89/100 Wine Enthusiast </t>
  </si>
  <si>
    <t>Primitivo</t>
  </si>
  <si>
    <t xml:space="preserve"> 100% Merlot de saignée</t>
  </si>
  <si>
    <t>Puydeval IGP Pays D'Oc Magnum</t>
  </si>
  <si>
    <t>Portugal</t>
  </si>
  <si>
    <t>Cht Penin Tradition</t>
  </si>
  <si>
    <t>cabernet franc 100%</t>
  </si>
  <si>
    <t>16</t>
  </si>
  <si>
    <t>Sancerre le Grand Moulin</t>
  </si>
  <si>
    <t xml:space="preserve">Vieux Planty </t>
  </si>
  <si>
    <t>SS Sulfite 100% MERLOT</t>
  </si>
  <si>
    <t>90% merlot/10% CS</t>
  </si>
  <si>
    <t>100% et 12 mois de chêne</t>
  </si>
  <si>
    <t>Cht Penin</t>
  </si>
  <si>
    <t>Cht Penin Fleur de Penin</t>
  </si>
  <si>
    <t>Cht Pontet Lagravière Graves</t>
  </si>
  <si>
    <t>Chardonnay Quinta de Pinheira</t>
  </si>
  <si>
    <t>Ferment. en barrique chêne</t>
  </si>
  <si>
    <t>Alentejo</t>
  </si>
  <si>
    <t>Sussumaniello</t>
  </si>
  <si>
    <t>Crémant de Bordeaux</t>
  </si>
  <si>
    <t xml:space="preserve">Stephane Lemay
BORDELAIS
</t>
  </si>
  <si>
    <t xml:space="preserve">Cht Turcaud Bordeaux </t>
  </si>
  <si>
    <t>17</t>
  </si>
  <si>
    <t>Villa des Anges cab sauv réserve</t>
  </si>
  <si>
    <t>rosé</t>
  </si>
  <si>
    <t>BL</t>
  </si>
  <si>
    <t>Hin Areni</t>
  </si>
  <si>
    <t>Cépage : Areni</t>
  </si>
  <si>
    <t>Cabernet Sauvignon</t>
  </si>
  <si>
    <t xml:space="preserve"> Cht Penin Natur</t>
  </si>
  <si>
    <t xml:space="preserve"> ChT Penin Bordeaux blanc</t>
  </si>
  <si>
    <t xml:space="preserve">Caisse en bois de 6 </t>
  </si>
  <si>
    <t>Saignée de 60% merlot</t>
  </si>
  <si>
    <t>Merlot, cab sauv et fût</t>
  </si>
  <si>
    <t>Sauv, sém et fût</t>
  </si>
  <si>
    <t>Chardonnay  1er cru</t>
  </si>
  <si>
    <t>Negroamaro, Malv Ner</t>
  </si>
  <si>
    <t>Hin Hareni</t>
  </si>
  <si>
    <t>Cépage : Voskeat</t>
  </si>
  <si>
    <t>La Croix St Jacques Prestige</t>
  </si>
  <si>
    <t>Tempranillo blanco</t>
  </si>
  <si>
    <t>18</t>
  </si>
  <si>
    <t>Lianto primitivo</t>
  </si>
  <si>
    <t>Rhône to the bone</t>
  </si>
  <si>
    <t>La Clape Cht Ricardelle</t>
  </si>
  <si>
    <t>Chateauneuf du Pape</t>
  </si>
  <si>
    <t>Gigondas</t>
  </si>
  <si>
    <t>Cuvée à l'italienne Sangiovese</t>
  </si>
  <si>
    <t>Les Darons</t>
  </si>
  <si>
    <t>Les Darons Magnum</t>
  </si>
  <si>
    <t>NM</t>
  </si>
  <si>
    <t>Par6</t>
  </si>
  <si>
    <t xml:space="preserve">Sancerre le Grand Moulin </t>
  </si>
  <si>
    <t xml:space="preserve">100% Sauvignon </t>
  </si>
  <si>
    <t xml:space="preserve">Grenache  - Viognier </t>
  </si>
  <si>
    <t>Syrah et Grenache</t>
  </si>
  <si>
    <t xml:space="preserve">Plan de Dieu O. Ravoire </t>
  </si>
  <si>
    <t>Grenache, Syrah Mourvèd.</t>
  </si>
  <si>
    <t>Vacqueyras O.Ravoire</t>
  </si>
  <si>
    <t>Grenache Syrah</t>
  </si>
  <si>
    <t xml:space="preserve">Par6 </t>
  </si>
  <si>
    <t>Syrah</t>
  </si>
  <si>
    <t xml:space="preserve">Pinot Noir </t>
  </si>
  <si>
    <t xml:space="preserve">cépage remis à l'honneur par la région </t>
  </si>
  <si>
    <t>Alese negroamaro</t>
  </si>
  <si>
    <t xml:space="preserve">Monte de Vaqueira reserva </t>
  </si>
  <si>
    <t xml:space="preserve">Karas légende des 2 montagnes </t>
  </si>
  <si>
    <t xml:space="preserve">Kangun, chenin </t>
  </si>
  <si>
    <t>Armas de Karmayut</t>
  </si>
  <si>
    <t>Cépage : Karmrayut</t>
  </si>
  <si>
    <t xml:space="preserve">Cht Haut Peyroutas St Emilion Grand cru </t>
  </si>
  <si>
    <t xml:space="preserve"> Areni et Cot </t>
  </si>
  <si>
    <t xml:space="preserve">Primitivo </t>
  </si>
  <si>
    <t>Prosecco Millesimato</t>
  </si>
  <si>
    <t>Prosecco Valdobiadenne</t>
  </si>
  <si>
    <t>LANGUEDOC</t>
  </si>
  <si>
    <t>Loire</t>
  </si>
  <si>
    <t>Pacerenc du Vic-Bilh</t>
  </si>
  <si>
    <t>Domaine Damiens Sec</t>
  </si>
  <si>
    <t>Domaine Damiens doux</t>
  </si>
  <si>
    <t>Guide Hachette **</t>
  </si>
  <si>
    <t>par 6</t>
  </si>
  <si>
    <t>D’Armanville</t>
  </si>
  <si>
    <t>Champagne</t>
  </si>
  <si>
    <t>Prosecco</t>
  </si>
  <si>
    <t>Prosceco DOC Venti2 Treviso Frizante</t>
  </si>
  <si>
    <t>Grenache</t>
  </si>
  <si>
    <t>La Clape Cht Ricardelle Magnum</t>
  </si>
  <si>
    <t>Par 1</t>
  </si>
  <si>
    <t xml:space="preserve">Rioja Alta Quirus </t>
  </si>
  <si>
    <t>Sans sulfites</t>
  </si>
  <si>
    <t xml:space="preserve">LBV                                    90/100 Parker </t>
  </si>
  <si>
    <t>Sauvignon</t>
  </si>
  <si>
    <t xml:space="preserve">Glera </t>
  </si>
  <si>
    <t>Gren., Syrah &amp; Carignan</t>
  </si>
  <si>
    <t>12</t>
  </si>
  <si>
    <t>Gren., Syrah &amp; Mourvèdre</t>
  </si>
  <si>
    <t xml:space="preserve"> RHONE</t>
  </si>
  <si>
    <t>Croze Hermitage Friandise Dom. Melody</t>
  </si>
  <si>
    <t>Cde nbre</t>
  </si>
  <si>
    <t>À PAYER</t>
  </si>
  <si>
    <t xml:space="preserve">                                                                           ROTARY CLUB WAVRE-EUROPE                                N° Bon de commande :</t>
  </si>
  <si>
    <r>
      <t xml:space="preserve">Nom :                                                                  </t>
    </r>
    <r>
      <rPr>
        <b/>
        <sz val="10"/>
        <rFont val="Arial"/>
        <family val="2"/>
      </rPr>
      <t xml:space="preserve">                       </t>
    </r>
  </si>
  <si>
    <t>Adresse :</t>
  </si>
  <si>
    <t xml:space="preserve">Mail : </t>
  </si>
  <si>
    <t>Tel :</t>
  </si>
  <si>
    <t xml:space="preserve">Je souhaite une note de débit à établir au nom de (avec n° de TVA) :                                                                                                                                                                                                        </t>
  </si>
  <si>
    <t>Signature :                                                                                       Date :</t>
  </si>
  <si>
    <t>………………………………………………………………………..……………………………………………………………………………………………………………………………………………………………………………………………………………………….</t>
  </si>
  <si>
    <t xml:space="preserve"> N° bon de Cde:
</t>
  </si>
  <si>
    <t>à virer sur le compte des œuvres du Rotary : BE94 2710 2822 5214.</t>
  </si>
  <si>
    <r>
      <rPr>
        <b/>
        <sz val="16"/>
        <rFont val="Eras Medium ITC"/>
        <family val="2"/>
      </rPr>
      <t>Le montant de vos achats est à virer sur le compte des œuvres du Rotary : BE94 2710 2822 5214</t>
    </r>
    <r>
      <rPr>
        <sz val="16"/>
        <rFont val="Eras Medium ITC"/>
        <family val="2"/>
      </rPr>
      <t>.</t>
    </r>
  </si>
  <si>
    <t>N°</t>
  </si>
  <si>
    <r>
      <rPr>
        <b/>
        <i/>
        <sz val="12"/>
        <rFont val="Eras Medium ITC"/>
        <family val="2"/>
      </rPr>
      <t>bon rapport qualité / prix</t>
    </r>
    <r>
      <rPr>
        <b/>
        <sz val="12"/>
        <rFont val="Eras Medium ITC"/>
        <family val="2"/>
      </rPr>
      <t xml:space="preserve"> =&gt; </t>
    </r>
  </si>
  <si>
    <t xml:space="preserve">par un rapport qualité prix exceptionnel, ils méritent alors une reconnaissance particulière : voir =&gt;                    </t>
  </si>
  <si>
    <t>14</t>
  </si>
  <si>
    <t>Chorey Les Beaunes</t>
  </si>
  <si>
    <t>Les Mamettes IGP Côtes Catalanes</t>
  </si>
  <si>
    <t>Carignan blanc &amp; Grenache gris</t>
  </si>
  <si>
    <t>Sauvignon, sémillon, muscadet</t>
  </si>
  <si>
    <t>Sauv bl et gris, sémillon 30% fût</t>
  </si>
  <si>
    <t>Merlot, cabernet sauvignon</t>
  </si>
  <si>
    <t>Bordeaux Clairet                   (Argent à Paris)</t>
  </si>
  <si>
    <t xml:space="preserve">Cht Turcaud Entre-deux-Mers    (Or à Paris) </t>
  </si>
  <si>
    <r>
      <t xml:space="preserve">Cht Turcaud Cuvée Majeure </t>
    </r>
    <r>
      <rPr>
        <sz val="12"/>
        <rFont val="Eras Medium ITC"/>
        <family val="2"/>
      </rPr>
      <t>(Argent à Bord.)</t>
    </r>
  </si>
  <si>
    <r>
      <t>Cht Turcaud Cuvée Majeure (</t>
    </r>
    <r>
      <rPr>
        <sz val="12"/>
        <rFont val="Eras Medium ITC"/>
        <family val="2"/>
      </rPr>
      <t>Cœur Hachette)</t>
    </r>
  </si>
  <si>
    <t>Nério Nardo Riserva DOC     (Argent à BXL)</t>
  </si>
  <si>
    <t>Antieri Salento IGT                       (OR à BXL)</t>
  </si>
  <si>
    <t>Montagny 1er cru Symphonie Berthenet</t>
  </si>
  <si>
    <t xml:space="preserve">Trincadeira Aragonez et Alicante Bouschet </t>
  </si>
  <si>
    <t>JEFF CARREL</t>
  </si>
  <si>
    <t>ARMÉNIE</t>
  </si>
  <si>
    <t xml:space="preserve">J'ai commandé </t>
  </si>
  <si>
    <t>Merci pour votre commande</t>
  </si>
  <si>
    <r>
      <rPr>
        <b/>
        <sz val="13"/>
        <rFont val="Eras Medium ITC"/>
        <family val="2"/>
      </rPr>
      <t xml:space="preserve">votre commande sera livrée </t>
    </r>
    <r>
      <rPr>
        <b/>
        <u/>
        <sz val="13"/>
        <rFont val="Eras Medium ITC"/>
        <family val="2"/>
      </rPr>
      <t xml:space="preserve">à votre domicile </t>
    </r>
    <r>
      <rPr>
        <b/>
        <sz val="13"/>
        <rFont val="Eras Medium ITC"/>
        <family val="2"/>
      </rPr>
      <t>par DOMI VINS</t>
    </r>
    <r>
      <rPr>
        <sz val="14"/>
        <rFont val="Arial"/>
        <family val="2"/>
      </rPr>
      <t xml:space="preserve">                                                                                         </t>
    </r>
    <r>
      <rPr>
        <i/>
        <sz val="16"/>
        <rFont val="Arial"/>
        <family val="2"/>
      </rPr>
      <t/>
    </r>
  </si>
  <si>
    <t>En période de confinement, nous désirons continuer à aider...</t>
  </si>
  <si>
    <t>Les bons de commande                                                                                                                                                                           sont à envoyer par mail à : Christian Francart (christian@francart.be) pour le 7 avril 2020 au plus tard.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</si>
</sst>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€&quot;\ * #,##0.00_ ;_ &quot;€&quot;\ * \-#,##0.00_ ;_ &quot;€&quot;\ * &quot;-&quot;??_ ;_ @_ "/>
    <numFmt numFmtId="165" formatCode="_ * #,##0.00_ ;_ * \-#,##0.00_ ;_ * &quot;-&quot;??_ ;_ @_ "/>
    <numFmt numFmtId="166" formatCode="&quot;€&quot;\ #,##0.00"/>
  </numFmts>
  <fonts count="32" x14ac:knownFonts="1">
    <font>
      <sz val="10"/>
      <name val="Arial"/>
    </font>
    <font>
      <sz val="10"/>
      <name val="Arial"/>
      <family val="2"/>
    </font>
    <font>
      <b/>
      <sz val="14"/>
      <name val="Eras Medium ITC"/>
      <family val="2"/>
    </font>
    <font>
      <sz val="14"/>
      <name val="Eras Demi ITC"/>
      <family val="2"/>
    </font>
    <font>
      <sz val="12"/>
      <name val="Garamond"/>
      <family val="1"/>
    </font>
    <font>
      <u/>
      <sz val="12"/>
      <name val="Eras Demi ITC"/>
      <family val="2"/>
    </font>
    <font>
      <sz val="14"/>
      <name val="Arial"/>
      <family val="2"/>
    </font>
    <font>
      <b/>
      <i/>
      <sz val="13"/>
      <name val="Eras Medium ITC"/>
      <family val="2"/>
    </font>
    <font>
      <b/>
      <sz val="14"/>
      <name val="Eras Medium ITC"/>
      <family val="2"/>
    </font>
    <font>
      <sz val="14"/>
      <name val="Eras Medium ITC"/>
      <family val="2"/>
    </font>
    <font>
      <b/>
      <sz val="13"/>
      <name val="Eras Medium ITC"/>
      <family val="2"/>
    </font>
    <font>
      <b/>
      <sz val="12"/>
      <name val="Eras Medium ITC"/>
      <family val="2"/>
    </font>
    <font>
      <sz val="12"/>
      <name val="Eras Medium ITC"/>
      <family val="2"/>
    </font>
    <font>
      <b/>
      <u/>
      <sz val="12"/>
      <name val="Eras Medium ITC"/>
      <family val="2"/>
    </font>
    <font>
      <b/>
      <sz val="10"/>
      <name val="Arial"/>
      <family val="2"/>
    </font>
    <font>
      <b/>
      <sz val="12"/>
      <name val="Garamond"/>
      <family val="1"/>
    </font>
    <font>
      <sz val="12"/>
      <name val="Arial"/>
      <family val="2"/>
    </font>
    <font>
      <sz val="14"/>
      <color rgb="FFFF0000"/>
      <name val="Eras Medium ITC"/>
      <family val="2"/>
    </font>
    <font>
      <sz val="12"/>
      <color rgb="FFFF0000"/>
      <name val="Eras Medium ITC"/>
      <family val="2"/>
    </font>
    <font>
      <sz val="12"/>
      <color rgb="FFFF0000"/>
      <name val="Garamond"/>
      <family val="1"/>
    </font>
    <font>
      <b/>
      <sz val="16"/>
      <name val="Eras Medium ITC"/>
      <family val="2"/>
    </font>
    <font>
      <b/>
      <sz val="16"/>
      <name val="Miriam"/>
      <family val="2"/>
      <charset val="177"/>
    </font>
    <font>
      <sz val="18"/>
      <name val="Miriam"/>
      <family val="2"/>
      <charset val="177"/>
    </font>
    <font>
      <sz val="16"/>
      <name val="Eras Medium ITC"/>
      <family val="2"/>
    </font>
    <font>
      <i/>
      <sz val="16"/>
      <name val="Arial"/>
      <family val="2"/>
    </font>
    <font>
      <b/>
      <sz val="18"/>
      <name val="Eras Medium ITC"/>
      <family val="2"/>
    </font>
    <font>
      <sz val="13"/>
      <name val="Garamond"/>
      <family val="1"/>
    </font>
    <font>
      <sz val="16"/>
      <name val="Miriam"/>
      <family val="2"/>
      <charset val="177"/>
    </font>
    <font>
      <b/>
      <i/>
      <sz val="12"/>
      <name val="Eras Medium ITC"/>
      <family val="2"/>
    </font>
    <font>
      <sz val="11"/>
      <name val="Eras Medium ITC"/>
      <family val="2"/>
    </font>
    <font>
      <sz val="10"/>
      <name val="Eras Medium ITC"/>
      <family val="2"/>
    </font>
    <font>
      <b/>
      <u/>
      <sz val="13"/>
      <name val="Eras Medium IT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194">
    <xf numFmtId="0" fontId="1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center"/>
    </xf>
    <xf numFmtId="2" fontId="9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2" fontId="4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vertical="center"/>
    </xf>
    <xf numFmtId="1" fontId="19" fillId="0" borderId="0" xfId="0" applyNumberFormat="1" applyFont="1" applyFill="1" applyBorder="1" applyAlignment="1" applyProtection="1">
      <alignment vertical="center"/>
    </xf>
    <xf numFmtId="4" fontId="4" fillId="3" borderId="0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2" fontId="9" fillId="0" borderId="5" xfId="0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Fill="1" applyBorder="1" applyAlignment="1" applyProtection="1">
      <alignment vertical="center"/>
    </xf>
    <xf numFmtId="0" fontId="9" fillId="0" borderId="5" xfId="0" applyNumberFormat="1" applyFont="1" applyFill="1" applyBorder="1" applyAlignment="1" applyProtection="1">
      <alignment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2" fontId="9" fillId="0" borderId="5" xfId="0" applyNumberFormat="1" applyFont="1" applyFill="1" applyBorder="1" applyAlignment="1" applyProtection="1">
      <alignment horizontal="center" vertical="center" wrapText="1"/>
    </xf>
    <xf numFmtId="2" fontId="17" fillId="0" borderId="5" xfId="0" applyNumberFormat="1" applyFont="1" applyFill="1" applyBorder="1" applyAlignment="1" applyProtection="1">
      <alignment horizontal="center" vertical="center" wrapText="1"/>
    </xf>
    <xf numFmtId="0" fontId="17" fillId="0" borderId="5" xfId="0" applyNumberFormat="1" applyFont="1" applyFill="1" applyBorder="1" applyAlignment="1" applyProtection="1">
      <alignment horizontal="center" vertical="center"/>
    </xf>
    <xf numFmtId="49" fontId="17" fillId="0" borderId="5" xfId="0" applyNumberFormat="1" applyFont="1" applyFill="1" applyBorder="1" applyAlignment="1" applyProtection="1">
      <alignment horizontal="center" vertical="center" wrapText="1"/>
    </xf>
    <xf numFmtId="0" fontId="17" fillId="0" borderId="5" xfId="0" applyNumberFormat="1" applyFont="1" applyFill="1" applyBorder="1" applyAlignment="1" applyProtection="1">
      <alignment horizontal="center" vertical="center" wrapText="1"/>
    </xf>
    <xf numFmtId="0" fontId="17" fillId="0" borderId="5" xfId="0" applyNumberFormat="1" applyFont="1" applyFill="1" applyBorder="1" applyAlignment="1" applyProtection="1">
      <alignment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/>
    <xf numFmtId="4" fontId="4" fillId="4" borderId="0" xfId="0" applyNumberFormat="1" applyFont="1" applyFill="1" applyBorder="1" applyAlignment="1" applyProtection="1">
      <alignment horizontal="center" vertical="center"/>
    </xf>
    <xf numFmtId="0" fontId="8" fillId="0" borderId="12" xfId="0" applyNumberFormat="1" applyFont="1" applyFill="1" applyBorder="1" applyAlignment="1" applyProtection="1">
      <alignment vertical="center" wrapText="1"/>
    </xf>
    <xf numFmtId="165" fontId="9" fillId="0" borderId="15" xfId="0" applyNumberFormat="1" applyFont="1" applyFill="1" applyBorder="1" applyAlignment="1" applyProtection="1">
      <alignment vertical="center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2" fontId="9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 wrapText="1"/>
    </xf>
    <xf numFmtId="164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166" fontId="20" fillId="0" borderId="21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vertical="center"/>
    </xf>
    <xf numFmtId="4" fontId="9" fillId="0" borderId="4" xfId="0" applyNumberFormat="1" applyFont="1" applyFill="1" applyBorder="1" applyAlignment="1" applyProtection="1">
      <alignment horizontal="left" vertical="center"/>
    </xf>
    <xf numFmtId="0" fontId="8" fillId="0" borderId="18" xfId="0" applyNumberFormat="1" applyFont="1" applyFill="1" applyBorder="1" applyAlignment="1" applyProtection="1">
      <alignment vertical="center" wrapText="1"/>
    </xf>
    <xf numFmtId="0" fontId="8" fillId="0" borderId="18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right" vertical="center" wrapText="1"/>
    </xf>
    <xf numFmtId="0" fontId="8" fillId="0" borderId="26" xfId="0" applyNumberFormat="1" applyFont="1" applyFill="1" applyBorder="1" applyAlignment="1" applyProtection="1">
      <alignment vertical="center" wrapText="1"/>
    </xf>
    <xf numFmtId="0" fontId="8" fillId="0" borderId="27" xfId="0" applyNumberFormat="1" applyFont="1" applyFill="1" applyBorder="1" applyAlignment="1" applyProtection="1">
      <alignment vertical="center" wrapText="1"/>
    </xf>
    <xf numFmtId="0" fontId="9" fillId="0" borderId="7" xfId="0" applyNumberFormat="1" applyFont="1" applyFill="1" applyBorder="1" applyAlignment="1" applyProtection="1">
      <alignment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8" fillId="0" borderId="25" xfId="0" applyNumberFormat="1" applyFont="1" applyFill="1" applyBorder="1" applyAlignment="1" applyProtection="1">
      <alignment horizontal="left" vertical="center" wrapText="1"/>
    </xf>
    <xf numFmtId="0" fontId="8" fillId="0" borderId="29" xfId="0" applyNumberFormat="1" applyFont="1" applyFill="1" applyBorder="1" applyAlignment="1" applyProtection="1">
      <alignment horizontal="center" vertical="center"/>
    </xf>
    <xf numFmtId="49" fontId="9" fillId="0" borderId="7" xfId="0" applyNumberFormat="1" applyFont="1" applyFill="1" applyBorder="1" applyAlignment="1" applyProtection="1">
      <alignment horizontal="center" vertical="center" wrapText="1"/>
    </xf>
    <xf numFmtId="2" fontId="9" fillId="0" borderId="7" xfId="0" applyNumberFormat="1" applyFont="1" applyFill="1" applyBorder="1" applyAlignment="1" applyProtection="1">
      <alignment horizontal="center" vertical="center" wrapText="1"/>
    </xf>
    <xf numFmtId="2" fontId="9" fillId="0" borderId="29" xfId="0" applyNumberFormat="1" applyFont="1" applyFill="1" applyBorder="1" applyAlignment="1" applyProtection="1">
      <alignment horizontal="center" vertical="center"/>
    </xf>
    <xf numFmtId="0" fontId="9" fillId="0" borderId="29" xfId="0" applyNumberFormat="1" applyFont="1" applyFill="1" applyBorder="1" applyAlignment="1" applyProtection="1">
      <alignment horizontal="center" vertical="center"/>
    </xf>
    <xf numFmtId="165" fontId="9" fillId="0" borderId="14" xfId="0" applyNumberFormat="1" applyFont="1" applyFill="1" applyBorder="1" applyAlignment="1" applyProtection="1">
      <alignment vertical="center"/>
    </xf>
    <xf numFmtId="2" fontId="17" fillId="0" borderId="7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/>
    </xf>
    <xf numFmtId="0" fontId="9" fillId="0" borderId="35" xfId="0" applyNumberFormat="1" applyFont="1" applyFill="1" applyBorder="1" applyAlignment="1" applyProtection="1">
      <alignment vertical="center" wrapText="1"/>
    </xf>
    <xf numFmtId="0" fontId="9" fillId="0" borderId="35" xfId="0" applyNumberFormat="1" applyFont="1" applyFill="1" applyBorder="1" applyAlignment="1" applyProtection="1">
      <alignment horizontal="center" vertical="center" wrapText="1"/>
    </xf>
    <xf numFmtId="49" fontId="9" fillId="0" borderId="35" xfId="0" applyNumberFormat="1" applyFont="1" applyFill="1" applyBorder="1" applyAlignment="1" applyProtection="1">
      <alignment horizontal="center" vertical="center" wrapText="1"/>
    </xf>
    <xf numFmtId="2" fontId="9" fillId="0" borderId="35" xfId="0" applyNumberFormat="1" applyFont="1" applyFill="1" applyBorder="1" applyAlignment="1" applyProtection="1">
      <alignment horizontal="center" vertical="center" wrapText="1"/>
    </xf>
    <xf numFmtId="0" fontId="9" fillId="0" borderId="35" xfId="0" applyNumberFormat="1" applyFont="1" applyFill="1" applyBorder="1" applyAlignment="1" applyProtection="1">
      <alignment horizontal="center" vertical="center"/>
    </xf>
    <xf numFmtId="165" fontId="9" fillId="0" borderId="36" xfId="0" applyNumberFormat="1" applyFont="1" applyFill="1" applyBorder="1" applyAlignment="1" applyProtection="1">
      <alignment vertical="center"/>
    </xf>
    <xf numFmtId="0" fontId="8" fillId="0" borderId="28" xfId="0" applyNumberFormat="1" applyFont="1" applyFill="1" applyBorder="1" applyAlignment="1" applyProtection="1">
      <alignment horizontal="center" vertical="center" wrapText="1"/>
    </xf>
    <xf numFmtId="0" fontId="9" fillId="0" borderId="29" xfId="0" applyNumberFormat="1" applyFont="1" applyFill="1" applyBorder="1" applyAlignment="1" applyProtection="1">
      <alignment vertical="center" wrapText="1"/>
    </xf>
    <xf numFmtId="0" fontId="9" fillId="0" borderId="29" xfId="0" applyNumberFormat="1" applyFont="1" applyFill="1" applyBorder="1" applyAlignment="1" applyProtection="1">
      <alignment horizontal="center" vertical="center" wrapText="1"/>
    </xf>
    <xf numFmtId="49" fontId="9" fillId="0" borderId="29" xfId="0" applyNumberFormat="1" applyFont="1" applyFill="1" applyBorder="1" applyAlignment="1" applyProtection="1">
      <alignment horizontal="center" vertical="center" wrapText="1"/>
    </xf>
    <xf numFmtId="0" fontId="12" fillId="0" borderId="29" xfId="0" applyNumberFormat="1" applyFont="1" applyFill="1" applyBorder="1" applyAlignment="1" applyProtection="1">
      <alignment horizontal="center" vertical="center" wrapText="1"/>
    </xf>
    <xf numFmtId="2" fontId="9" fillId="0" borderId="29" xfId="0" applyNumberFormat="1" applyFont="1" applyFill="1" applyBorder="1" applyAlignment="1" applyProtection="1">
      <alignment horizontal="center" vertical="center" wrapText="1"/>
    </xf>
    <xf numFmtId="165" fontId="9" fillId="0" borderId="31" xfId="0" applyNumberFormat="1" applyFont="1" applyFill="1" applyBorder="1" applyAlignment="1" applyProtection="1">
      <alignment vertical="center"/>
    </xf>
    <xf numFmtId="0" fontId="9" fillId="0" borderId="7" xfId="0" applyNumberFormat="1" applyFont="1" applyFill="1" applyBorder="1" applyAlignment="1" applyProtection="1">
      <alignment vertical="center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9" fillId="0" borderId="29" xfId="0" applyNumberFormat="1" applyFont="1" applyFill="1" applyBorder="1" applyAlignment="1" applyProtection="1">
      <alignment vertical="center"/>
    </xf>
    <xf numFmtId="49" fontId="9" fillId="0" borderId="29" xfId="0" applyNumberFormat="1" applyFont="1" applyFill="1" applyBorder="1" applyAlignment="1" applyProtection="1">
      <alignment horizontal="center" vertical="center"/>
    </xf>
    <xf numFmtId="0" fontId="12" fillId="0" borderId="29" xfId="0" applyNumberFormat="1" applyFont="1" applyFill="1" applyBorder="1" applyAlignment="1" applyProtection="1">
      <alignment horizontal="center" vertical="center"/>
    </xf>
    <xf numFmtId="49" fontId="9" fillId="0" borderId="7" xfId="0" applyNumberFormat="1" applyFont="1" applyFill="1" applyBorder="1" applyAlignment="1" applyProtection="1">
      <alignment horizontal="right" vertical="center"/>
    </xf>
    <xf numFmtId="166" fontId="20" fillId="2" borderId="14" xfId="0" applyNumberFormat="1" applyFont="1" applyFill="1" applyBorder="1" applyAlignment="1" applyProtection="1">
      <alignment vertical="center"/>
    </xf>
    <xf numFmtId="0" fontId="8" fillId="0" borderId="34" xfId="0" applyNumberFormat="1" applyFont="1" applyFill="1" applyBorder="1" applyAlignment="1" applyProtection="1">
      <alignment horizontal="center" vertical="center" wrapText="1"/>
    </xf>
    <xf numFmtId="0" fontId="11" fillId="0" borderId="27" xfId="0" applyNumberFormat="1" applyFont="1" applyFill="1" applyBorder="1" applyAlignment="1" applyProtection="1">
      <alignment horizontal="center" vertical="center" wrapText="1"/>
    </xf>
    <xf numFmtId="0" fontId="13" fillId="0" borderId="18" xfId="0" applyNumberFormat="1" applyFont="1" applyFill="1" applyBorder="1" applyAlignment="1" applyProtection="1">
      <alignment horizontal="center" vertical="center" wrapText="1"/>
    </xf>
    <xf numFmtId="0" fontId="11" fillId="0" borderId="34" xfId="0" applyNumberFormat="1" applyFont="1" applyFill="1" applyBorder="1" applyAlignment="1" applyProtection="1">
      <alignment horizontal="center" vertical="center" wrapText="1"/>
    </xf>
    <xf numFmtId="0" fontId="11" fillId="0" borderId="28" xfId="0" applyNumberFormat="1" applyFont="1" applyFill="1" applyBorder="1" applyAlignment="1" applyProtection="1">
      <alignment horizontal="center" vertical="center" wrapText="1"/>
    </xf>
    <xf numFmtId="0" fontId="11" fillId="0" borderId="18" xfId="0" applyNumberFormat="1" applyFont="1" applyFill="1" applyBorder="1" applyAlignment="1" applyProtection="1">
      <alignment horizontal="center" vertical="center" wrapText="1"/>
    </xf>
    <xf numFmtId="0" fontId="2" fillId="0" borderId="27" xfId="0" applyNumberFormat="1" applyFont="1" applyFill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left" vertical="center"/>
    </xf>
    <xf numFmtId="166" fontId="20" fillId="0" borderId="0" xfId="0" applyNumberFormat="1" applyFont="1" applyFill="1" applyBorder="1" applyAlignment="1" applyProtection="1">
      <alignment horizontal="center" vertical="center"/>
    </xf>
    <xf numFmtId="1" fontId="9" fillId="3" borderId="35" xfId="0" applyNumberFormat="1" applyFont="1" applyFill="1" applyBorder="1" applyAlignment="1" applyProtection="1">
      <alignment horizontal="center" vertical="center"/>
    </xf>
    <xf numFmtId="1" fontId="17" fillId="3" borderId="7" xfId="0" applyNumberFormat="1" applyFont="1" applyFill="1" applyBorder="1" applyAlignment="1" applyProtection="1">
      <alignment horizontal="center" vertical="center"/>
    </xf>
    <xf numFmtId="1" fontId="17" fillId="3" borderId="5" xfId="0" applyNumberFormat="1" applyFont="1" applyFill="1" applyBorder="1" applyAlignment="1" applyProtection="1">
      <alignment horizontal="center" vertical="center"/>
    </xf>
    <xf numFmtId="1" fontId="9" fillId="3" borderId="5" xfId="0" applyNumberFormat="1" applyFont="1" applyFill="1" applyBorder="1" applyAlignment="1" applyProtection="1">
      <alignment horizontal="center" vertical="center"/>
    </xf>
    <xf numFmtId="1" fontId="9" fillId="3" borderId="29" xfId="0" applyNumberFormat="1" applyFont="1" applyFill="1" applyBorder="1" applyAlignment="1" applyProtection="1">
      <alignment horizontal="center" vertical="center"/>
    </xf>
    <xf numFmtId="1" fontId="9" fillId="3" borderId="7" xfId="0" applyNumberFormat="1" applyFont="1" applyFill="1" applyBorder="1" applyAlignment="1" applyProtection="1">
      <alignment horizontal="center" vertical="center"/>
    </xf>
    <xf numFmtId="1" fontId="12" fillId="3" borderId="7" xfId="0" applyNumberFormat="1" applyFont="1" applyFill="1" applyBorder="1" applyAlignment="1" applyProtection="1">
      <alignment horizontal="center" vertical="center"/>
    </xf>
    <xf numFmtId="1" fontId="12" fillId="3" borderId="5" xfId="0" applyNumberFormat="1" applyFont="1" applyFill="1" applyBorder="1" applyAlignment="1" applyProtection="1">
      <alignment horizontal="center" vertical="center"/>
    </xf>
    <xf numFmtId="1" fontId="12" fillId="3" borderId="29" xfId="0" applyNumberFormat="1" applyFont="1" applyFill="1" applyBorder="1" applyAlignment="1" applyProtection="1">
      <alignment horizontal="center" vertical="center"/>
    </xf>
    <xf numFmtId="49" fontId="29" fillId="0" borderId="35" xfId="0" applyNumberFormat="1" applyFont="1" applyFill="1" applyBorder="1" applyAlignment="1" applyProtection="1">
      <alignment horizontal="center" vertical="center" wrapText="1"/>
    </xf>
    <xf numFmtId="49" fontId="29" fillId="0" borderId="5" xfId="0" applyNumberFormat="1" applyFont="1" applyFill="1" applyBorder="1" applyAlignment="1" applyProtection="1">
      <alignment horizontal="center" vertical="center" wrapText="1"/>
    </xf>
    <xf numFmtId="49" fontId="29" fillId="0" borderId="29" xfId="0" applyNumberFormat="1" applyFont="1" applyFill="1" applyBorder="1" applyAlignment="1" applyProtection="1">
      <alignment horizontal="center" vertical="center" wrapText="1"/>
    </xf>
    <xf numFmtId="49" fontId="29" fillId="0" borderId="7" xfId="0" applyNumberFormat="1" applyFont="1" applyFill="1" applyBorder="1" applyAlignment="1" applyProtection="1">
      <alignment horizontal="center" vertical="center"/>
    </xf>
    <xf numFmtId="0" fontId="29" fillId="0" borderId="35" xfId="0" applyNumberFormat="1" applyFont="1" applyFill="1" applyBorder="1" applyAlignment="1" applyProtection="1">
      <alignment horizontal="center" vertical="center" wrapText="1"/>
    </xf>
    <xf numFmtId="0" fontId="9" fillId="4" borderId="29" xfId="0" applyNumberFormat="1" applyFont="1" applyFill="1" applyBorder="1" applyAlignment="1" applyProtection="1">
      <alignment vertical="center" wrapText="1"/>
    </xf>
    <xf numFmtId="0" fontId="30" fillId="0" borderId="7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30" fillId="0" borderId="29" xfId="0" applyNumberFormat="1" applyFont="1" applyFill="1" applyBorder="1" applyAlignment="1" applyProtection="1">
      <alignment horizontal="center" vertical="center" wrapText="1"/>
    </xf>
    <xf numFmtId="0" fontId="11" fillId="0" borderId="26" xfId="0" applyNumberFormat="1" applyFont="1" applyFill="1" applyBorder="1" applyAlignment="1" applyProtection="1">
      <alignment horizontal="center" vertical="center" wrapText="1"/>
    </xf>
    <xf numFmtId="0" fontId="11" fillId="0" borderId="25" xfId="0" applyNumberFormat="1" applyFont="1" applyFill="1" applyBorder="1" applyAlignment="1" applyProtection="1">
      <alignment horizontal="center" vertical="center" wrapText="1"/>
    </xf>
    <xf numFmtId="0" fontId="8" fillId="0" borderId="33" xfId="0" applyNumberFormat="1" applyFont="1" applyFill="1" applyBorder="1" applyAlignment="1" applyProtection="1">
      <alignment horizontal="center" vertical="center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11" fillId="0" borderId="33" xfId="0" applyNumberFormat="1" applyFont="1" applyFill="1" applyBorder="1" applyAlignment="1" applyProtection="1">
      <alignment horizontal="center" vertical="center"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8" fillId="0" borderId="39" xfId="0" applyNumberFormat="1" applyFont="1" applyFill="1" applyBorder="1" applyAlignment="1" applyProtection="1">
      <alignment horizontal="center" vertical="center" wrapText="1"/>
    </xf>
    <xf numFmtId="0" fontId="11" fillId="0" borderId="29" xfId="0" applyNumberFormat="1" applyFont="1" applyFill="1" applyBorder="1" applyAlignment="1" applyProtection="1">
      <alignment horizontal="center" vertical="center" wrapText="1"/>
    </xf>
    <xf numFmtId="0" fontId="8" fillId="0" borderId="41" xfId="0" applyNumberFormat="1" applyFont="1" applyFill="1" applyBorder="1" applyAlignment="1" applyProtection="1">
      <alignment horizontal="center" vertical="center" wrapText="1"/>
    </xf>
    <xf numFmtId="0" fontId="9" fillId="0" borderId="30" xfId="0" applyNumberFormat="1" applyFont="1" applyFill="1" applyBorder="1" applyAlignment="1" applyProtection="1">
      <alignment vertical="center"/>
    </xf>
    <xf numFmtId="0" fontId="9" fillId="0" borderId="30" xfId="0" applyNumberFormat="1" applyFont="1" applyFill="1" applyBorder="1" applyAlignment="1" applyProtection="1">
      <alignment horizontal="center" vertical="center"/>
    </xf>
    <xf numFmtId="49" fontId="9" fillId="0" borderId="30" xfId="0" applyNumberFormat="1" applyFont="1" applyFill="1" applyBorder="1" applyAlignment="1" applyProtection="1">
      <alignment horizontal="center" vertical="center"/>
    </xf>
    <xf numFmtId="2" fontId="9" fillId="0" borderId="30" xfId="0" applyNumberFormat="1" applyFont="1" applyFill="1" applyBorder="1" applyAlignment="1" applyProtection="1">
      <alignment horizontal="center" vertical="center"/>
    </xf>
    <xf numFmtId="4" fontId="9" fillId="3" borderId="30" xfId="0" applyNumberFormat="1" applyFont="1" applyFill="1" applyBorder="1" applyAlignment="1" applyProtection="1">
      <alignment horizontal="center" vertical="center"/>
    </xf>
    <xf numFmtId="166" fontId="9" fillId="0" borderId="32" xfId="0" applyNumberFormat="1" applyFont="1" applyFill="1" applyBorder="1" applyAlignment="1" applyProtection="1">
      <alignment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" fillId="5" borderId="8" xfId="0" applyNumberFormat="1" applyFont="1" applyFill="1" applyBorder="1" applyAlignment="1" applyProtection="1">
      <alignment horizontal="left" vertical="center"/>
    </xf>
    <xf numFmtId="0" fontId="2" fillId="5" borderId="24" xfId="0" applyNumberFormat="1" applyFont="1" applyFill="1" applyBorder="1" applyAlignment="1" applyProtection="1">
      <alignment horizontal="left" vertical="center"/>
    </xf>
    <xf numFmtId="0" fontId="2" fillId="5" borderId="0" xfId="0" applyNumberFormat="1" applyFont="1" applyFill="1" applyBorder="1" applyAlignment="1" applyProtection="1">
      <alignment horizontal="center" vertical="center" wrapText="1"/>
    </xf>
    <xf numFmtId="0" fontId="2" fillId="5" borderId="4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left" vertical="center"/>
    </xf>
    <xf numFmtId="0" fontId="20" fillId="0" borderId="0" xfId="0" applyNumberFormat="1" applyFont="1" applyFill="1" applyBorder="1" applyAlignment="1" applyProtection="1">
      <alignment horizontal="left" vertical="center"/>
    </xf>
    <xf numFmtId="0" fontId="23" fillId="2" borderId="2" xfId="0" applyNumberFormat="1" applyFont="1" applyFill="1" applyBorder="1" applyAlignment="1" applyProtection="1">
      <alignment horizontal="center" vertical="center" wrapText="1"/>
    </xf>
    <xf numFmtId="0" fontId="23" fillId="2" borderId="3" xfId="0" applyNumberFormat="1" applyFont="1" applyFill="1" applyBorder="1" applyAlignment="1" applyProtection="1">
      <alignment horizontal="center" vertical="center" wrapText="1"/>
    </xf>
    <xf numFmtId="0" fontId="23" fillId="2" borderId="22" xfId="0" applyNumberFormat="1" applyFont="1" applyFill="1" applyBorder="1" applyAlignment="1" applyProtection="1">
      <alignment horizontal="center" vertical="center" wrapText="1"/>
    </xf>
    <xf numFmtId="0" fontId="25" fillId="0" borderId="2" xfId="0" applyNumberFormat="1" applyFont="1" applyFill="1" applyBorder="1" applyAlignment="1" applyProtection="1">
      <alignment horizontal="center" vertical="center" wrapText="1"/>
    </xf>
    <xf numFmtId="0" fontId="25" fillId="0" borderId="3" xfId="0" applyNumberFormat="1" applyFont="1" applyFill="1" applyBorder="1" applyAlignment="1" applyProtection="1">
      <alignment horizontal="center" vertical="center" wrapText="1"/>
    </xf>
    <xf numFmtId="0" fontId="25" fillId="0" borderId="22" xfId="0" applyNumberFormat="1" applyFont="1" applyFill="1" applyBorder="1" applyAlignment="1" applyProtection="1">
      <alignment horizontal="center" vertical="center" wrapText="1"/>
    </xf>
    <xf numFmtId="0" fontId="9" fillId="0" borderId="20" xfId="0" applyNumberFormat="1" applyFont="1" applyFill="1" applyBorder="1" applyAlignment="1" applyProtection="1">
      <alignment horizontal="left" vertical="top" wrapText="1"/>
    </xf>
    <xf numFmtId="0" fontId="9" fillId="0" borderId="19" xfId="0" applyNumberFormat="1" applyFont="1" applyFill="1" applyBorder="1" applyAlignment="1" applyProtection="1">
      <alignment horizontal="left" vertical="top" wrapText="1"/>
    </xf>
    <xf numFmtId="0" fontId="9" fillId="0" borderId="23" xfId="0" applyNumberFormat="1" applyFont="1" applyFill="1" applyBorder="1" applyAlignment="1" applyProtection="1">
      <alignment horizontal="left" vertical="top" wrapText="1"/>
    </xf>
    <xf numFmtId="0" fontId="9" fillId="0" borderId="20" xfId="0" applyNumberFormat="1" applyFont="1" applyFill="1" applyBorder="1" applyAlignment="1" applyProtection="1">
      <alignment horizontal="left" vertical="center" wrapText="1"/>
    </xf>
    <xf numFmtId="0" fontId="9" fillId="0" borderId="19" xfId="0" applyNumberFormat="1" applyFont="1" applyFill="1" applyBorder="1" applyAlignment="1" applyProtection="1">
      <alignment horizontal="left" vertical="center" wrapText="1"/>
    </xf>
    <xf numFmtId="0" fontId="9" fillId="0" borderId="23" xfId="0" applyNumberFormat="1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9" fillId="0" borderId="16" xfId="0" applyNumberFormat="1" applyFont="1" applyFill="1" applyBorder="1" applyAlignment="1" applyProtection="1">
      <alignment horizontal="left" vertical="top" wrapText="1"/>
    </xf>
    <xf numFmtId="0" fontId="9" fillId="0" borderId="8" xfId="0" applyNumberFormat="1" applyFont="1" applyFill="1" applyBorder="1" applyAlignment="1" applyProtection="1">
      <alignment horizontal="left" vertical="top" wrapText="1"/>
    </xf>
    <xf numFmtId="2" fontId="8" fillId="0" borderId="17" xfId="0" applyNumberFormat="1" applyFont="1" applyFill="1" applyBorder="1" applyAlignment="1" applyProtection="1">
      <alignment horizontal="center" vertical="center"/>
    </xf>
    <xf numFmtId="2" fontId="8" fillId="0" borderId="19" xfId="0" applyNumberFormat="1" applyFont="1" applyFill="1" applyBorder="1" applyAlignment="1" applyProtection="1">
      <alignment horizontal="center" vertical="center"/>
    </xf>
    <xf numFmtId="2" fontId="8" fillId="0" borderId="18" xfId="0" applyNumberFormat="1" applyFont="1" applyFill="1" applyBorder="1" applyAlignment="1" applyProtection="1">
      <alignment horizontal="center" vertical="center"/>
    </xf>
    <xf numFmtId="49" fontId="20" fillId="2" borderId="7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4" xfId="0" applyNumberFormat="1" applyFont="1" applyFill="1" applyBorder="1" applyAlignment="1" applyProtection="1">
      <alignment horizontal="left" vertical="top"/>
    </xf>
    <xf numFmtId="0" fontId="21" fillId="2" borderId="2" xfId="0" applyNumberFormat="1" applyFont="1" applyFill="1" applyBorder="1" applyAlignment="1" applyProtection="1">
      <alignment horizontal="center" vertical="center" wrapText="1"/>
    </xf>
    <xf numFmtId="0" fontId="21" fillId="2" borderId="3" xfId="0" applyNumberFormat="1" applyFont="1" applyFill="1" applyBorder="1" applyAlignment="1" applyProtection="1">
      <alignment horizontal="center" vertical="center" wrapText="1"/>
    </xf>
    <xf numFmtId="0" fontId="21" fillId="2" borderId="22" xfId="0" applyNumberFormat="1" applyFont="1" applyFill="1" applyBorder="1" applyAlignment="1" applyProtection="1">
      <alignment horizontal="center" vertical="center" wrapText="1"/>
    </xf>
    <xf numFmtId="0" fontId="23" fillId="0" borderId="1" xfId="1" applyNumberFormat="1" applyFont="1" applyFill="1" applyBorder="1" applyAlignment="1" applyProtection="1">
      <alignment horizontal="center" wrapText="1"/>
    </xf>
    <xf numFmtId="0" fontId="23" fillId="0" borderId="0" xfId="1" applyNumberFormat="1" applyFont="1" applyFill="1" applyBorder="1" applyAlignment="1" applyProtection="1">
      <alignment horizontal="center" wrapText="1"/>
    </xf>
    <xf numFmtId="0" fontId="27" fillId="0" borderId="0" xfId="1" applyNumberFormat="1" applyFont="1" applyFill="1" applyBorder="1" applyAlignment="1" applyProtection="1">
      <alignment horizontal="center" wrapText="1"/>
    </xf>
    <xf numFmtId="0" fontId="27" fillId="0" borderId="4" xfId="1" applyNumberFormat="1" applyFont="1" applyFill="1" applyBorder="1" applyAlignment="1" applyProtection="1">
      <alignment horizontal="center" wrapText="1"/>
    </xf>
    <xf numFmtId="0" fontId="22" fillId="0" borderId="1" xfId="1" applyNumberFormat="1" applyFont="1" applyFill="1" applyBorder="1" applyAlignment="1" applyProtection="1">
      <alignment horizontal="center" vertical="center"/>
    </xf>
    <xf numFmtId="0" fontId="22" fillId="0" borderId="0" xfId="1" applyNumberFormat="1" applyFont="1" applyFill="1" applyBorder="1" applyAlignment="1" applyProtection="1">
      <alignment horizontal="center" vertical="center"/>
    </xf>
    <xf numFmtId="0" fontId="22" fillId="0" borderId="4" xfId="1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8" fillId="0" borderId="37" xfId="0" applyNumberFormat="1" applyFont="1" applyFill="1" applyBorder="1" applyAlignment="1" applyProtection="1">
      <alignment horizontal="center" vertical="center" wrapText="1"/>
    </xf>
    <xf numFmtId="0" fontId="8" fillId="0" borderId="38" xfId="0" applyNumberFormat="1" applyFont="1" applyFill="1" applyBorder="1" applyAlignment="1" applyProtection="1">
      <alignment horizontal="center" vertical="center" wrapText="1"/>
    </xf>
    <xf numFmtId="0" fontId="8" fillId="0" borderId="39" xfId="0" applyNumberFormat="1" applyFont="1" applyFill="1" applyBorder="1" applyAlignment="1" applyProtection="1">
      <alignment horizontal="center" vertical="center" wrapText="1"/>
    </xf>
    <xf numFmtId="0" fontId="11" fillId="0" borderId="40" xfId="0" applyNumberFormat="1" applyFont="1" applyFill="1" applyBorder="1" applyAlignment="1" applyProtection="1">
      <alignment horizontal="center" vertical="center" wrapText="1"/>
    </xf>
    <xf numFmtId="0" fontId="11" fillId="0" borderId="39" xfId="0" applyNumberFormat="1" applyFont="1" applyFill="1" applyBorder="1" applyAlignment="1" applyProtection="1">
      <alignment horizontal="center" vertical="center" wrapText="1"/>
    </xf>
    <xf numFmtId="0" fontId="2" fillId="0" borderId="38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7" fillId="2" borderId="0" xfId="0" applyNumberFormat="1" applyFont="1" applyFill="1" applyBorder="1" applyAlignment="1" applyProtection="1">
      <alignment horizontal="center" vertical="center"/>
    </xf>
    <xf numFmtId="0" fontId="7" fillId="2" borderId="4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left" textRotation="90"/>
    </xf>
    <xf numFmtId="49" fontId="8" fillId="0" borderId="30" xfId="0" applyNumberFormat="1" applyFont="1" applyFill="1" applyBorder="1" applyAlignment="1" applyProtection="1">
      <alignment horizontal="left" textRotation="90"/>
    </xf>
    <xf numFmtId="4" fontId="10" fillId="3" borderId="5" xfId="0" applyNumberFormat="1" applyFont="1" applyFill="1" applyBorder="1" applyAlignment="1" applyProtection="1">
      <alignment horizontal="center" vertical="center" wrapText="1"/>
    </xf>
    <xf numFmtId="4" fontId="10" fillId="3" borderId="29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32" xfId="0" applyNumberFormat="1" applyFont="1" applyFill="1" applyBorder="1" applyAlignment="1" applyProtection="1">
      <alignment horizontal="center" vertical="center"/>
    </xf>
    <xf numFmtId="0" fontId="8" fillId="0" borderId="40" xfId="0" applyNumberFormat="1" applyFont="1" applyFill="1" applyBorder="1" applyAlignment="1" applyProtection="1">
      <alignment horizontal="center" vertical="center" wrapText="1"/>
    </xf>
    <xf numFmtId="0" fontId="11" fillId="0" borderId="38" xfId="0" applyNumberFormat="1" applyFont="1" applyFill="1" applyBorder="1" applyAlignment="1" applyProtection="1">
      <alignment horizontal="center" vertical="center" wrapText="1"/>
    </xf>
    <xf numFmtId="0" fontId="2" fillId="0" borderId="40" xfId="0" applyNumberFormat="1" applyFont="1" applyFill="1" applyBorder="1" applyAlignment="1" applyProtection="1">
      <alignment horizontal="center" vertical="center"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8" fillId="0" borderId="26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emf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3162300</xdr:colOff>
      <xdr:row>28</xdr:row>
      <xdr:rowOff>95250</xdr:rowOff>
    </xdr:from>
    <xdr:to>
      <xdr:col>2</xdr:col>
      <xdr:colOff>3476625</xdr:colOff>
      <xdr:row>28</xdr:row>
      <xdr:rowOff>276225</xdr:rowOff>
    </xdr:to>
    <xdr:pic>
      <xdr:nvPicPr>
        <xdr:cNvPr id="4456" name="Image 19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7181850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3076575</xdr:colOff>
      <xdr:row>48</xdr:row>
      <xdr:rowOff>104775</xdr:rowOff>
    </xdr:from>
    <xdr:to>
      <xdr:col>2</xdr:col>
      <xdr:colOff>3390900</xdr:colOff>
      <xdr:row>48</xdr:row>
      <xdr:rowOff>285750</xdr:rowOff>
    </xdr:to>
    <xdr:pic>
      <xdr:nvPicPr>
        <xdr:cNvPr id="4457" name="Image 19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14392275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38100</xdr:rowOff>
    </xdr:from>
    <xdr:to>
      <xdr:col>8</xdr:col>
      <xdr:colOff>323850</xdr:colOff>
      <xdr:row>4</xdr:row>
      <xdr:rowOff>238126</xdr:rowOff>
    </xdr:to>
    <xdr:pic>
      <xdr:nvPicPr>
        <xdr:cNvPr id="4459" name="Image 19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0675" y="1495425"/>
          <a:ext cx="32385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3067050</xdr:colOff>
      <xdr:row>49</xdr:row>
      <xdr:rowOff>95250</xdr:rowOff>
    </xdr:from>
    <xdr:to>
      <xdr:col>2</xdr:col>
      <xdr:colOff>3381375</xdr:colOff>
      <xdr:row>49</xdr:row>
      <xdr:rowOff>276225</xdr:rowOff>
    </xdr:to>
    <xdr:pic>
      <xdr:nvPicPr>
        <xdr:cNvPr id="4460" name="Image 19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15068550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3194050</xdr:colOff>
      <xdr:row>36</xdr:row>
      <xdr:rowOff>107950</xdr:rowOff>
    </xdr:from>
    <xdr:to>
      <xdr:col>2</xdr:col>
      <xdr:colOff>3508375</xdr:colOff>
      <xdr:row>36</xdr:row>
      <xdr:rowOff>288925</xdr:rowOff>
    </xdr:to>
    <xdr:pic>
      <xdr:nvPicPr>
        <xdr:cNvPr id="4463" name="Image 19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11322050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3067050</xdr:colOff>
      <xdr:row>54</xdr:row>
      <xdr:rowOff>57150</xdr:rowOff>
    </xdr:from>
    <xdr:to>
      <xdr:col>2</xdr:col>
      <xdr:colOff>3381375</xdr:colOff>
      <xdr:row>54</xdr:row>
      <xdr:rowOff>238125</xdr:rowOff>
    </xdr:to>
    <xdr:pic>
      <xdr:nvPicPr>
        <xdr:cNvPr id="4464" name="Image 19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20516850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3181350</xdr:colOff>
      <xdr:row>24</xdr:row>
      <xdr:rowOff>152400</xdr:rowOff>
    </xdr:from>
    <xdr:to>
      <xdr:col>2</xdr:col>
      <xdr:colOff>3495675</xdr:colOff>
      <xdr:row>24</xdr:row>
      <xdr:rowOff>333375</xdr:rowOff>
    </xdr:to>
    <xdr:pic>
      <xdr:nvPicPr>
        <xdr:cNvPr id="4467" name="Image 20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5524500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3067050</xdr:colOff>
      <xdr:row>44</xdr:row>
      <xdr:rowOff>95250</xdr:rowOff>
    </xdr:from>
    <xdr:to>
      <xdr:col>2</xdr:col>
      <xdr:colOff>3381375</xdr:colOff>
      <xdr:row>44</xdr:row>
      <xdr:rowOff>276225</xdr:rowOff>
    </xdr:to>
    <xdr:pic>
      <xdr:nvPicPr>
        <xdr:cNvPr id="4469" name="Image 19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13011150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3009900</xdr:colOff>
      <xdr:row>60</xdr:row>
      <xdr:rowOff>114300</xdr:rowOff>
    </xdr:from>
    <xdr:to>
      <xdr:col>2</xdr:col>
      <xdr:colOff>3324225</xdr:colOff>
      <xdr:row>60</xdr:row>
      <xdr:rowOff>295275</xdr:rowOff>
    </xdr:to>
    <xdr:pic>
      <xdr:nvPicPr>
        <xdr:cNvPr id="4470" name="Image 19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22631400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3152775</xdr:colOff>
      <xdr:row>20</xdr:row>
      <xdr:rowOff>66675</xdr:rowOff>
    </xdr:from>
    <xdr:to>
      <xdr:col>2</xdr:col>
      <xdr:colOff>3467100</xdr:colOff>
      <xdr:row>20</xdr:row>
      <xdr:rowOff>247650</xdr:rowOff>
    </xdr:to>
    <xdr:pic>
      <xdr:nvPicPr>
        <xdr:cNvPr id="4471" name="Image 20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067175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3133725</xdr:colOff>
      <xdr:row>20</xdr:row>
      <xdr:rowOff>55245</xdr:rowOff>
    </xdr:from>
    <xdr:to>
      <xdr:col>2</xdr:col>
      <xdr:colOff>3448050</xdr:colOff>
      <xdr:row>20</xdr:row>
      <xdr:rowOff>236220</xdr:rowOff>
    </xdr:to>
    <xdr:pic>
      <xdr:nvPicPr>
        <xdr:cNvPr id="4472" name="Image 20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6445" y="5887085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3152775</xdr:colOff>
      <xdr:row>18</xdr:row>
      <xdr:rowOff>66675</xdr:rowOff>
    </xdr:from>
    <xdr:to>
      <xdr:col>2</xdr:col>
      <xdr:colOff>3467100</xdr:colOff>
      <xdr:row>18</xdr:row>
      <xdr:rowOff>247650</xdr:rowOff>
    </xdr:to>
    <xdr:pic>
      <xdr:nvPicPr>
        <xdr:cNvPr id="4473" name="Image 20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381375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2914015</xdr:colOff>
      <xdr:row>21</xdr:row>
      <xdr:rowOff>63500</xdr:rowOff>
    </xdr:from>
    <xdr:to>
      <xdr:col>2</xdr:col>
      <xdr:colOff>3361690</xdr:colOff>
      <xdr:row>21</xdr:row>
      <xdr:rowOff>314960</xdr:rowOff>
    </xdr:to>
    <xdr:sp macro="" textlink="">
      <xdr:nvSpPr>
        <xdr:cNvPr id="26" name="ZoneText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356735" y="6250940"/>
          <a:ext cx="447675" cy="25146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 b="1">
              <a:solidFill>
                <a:srgbClr val="FF0000"/>
              </a:solidFill>
            </a:rPr>
            <a:t>Q/p</a:t>
          </a:r>
        </a:p>
      </xdr:txBody>
    </xdr:sp>
    <xdr:clientData/>
  </xdr:twoCellAnchor>
  <xdr:twoCellAnchor>
    <xdr:from>
      <xdr:col>2</xdr:col>
      <xdr:colOff>3095625</xdr:colOff>
      <xdr:row>11</xdr:row>
      <xdr:rowOff>60960</xdr:rowOff>
    </xdr:from>
    <xdr:to>
      <xdr:col>3</xdr:col>
      <xdr:colOff>1270</xdr:colOff>
      <xdr:row>11</xdr:row>
      <xdr:rowOff>325120</xdr:rowOff>
    </xdr:to>
    <xdr:sp macro="" textlink="">
      <xdr:nvSpPr>
        <xdr:cNvPr id="27" name="ZoneText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752975" y="2699385"/>
          <a:ext cx="448945" cy="26416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BE" sz="1100" b="1">
              <a:solidFill>
                <a:srgbClr val="FF0000"/>
              </a:solidFill>
            </a:rPr>
            <a:t>Q/p</a:t>
          </a:r>
        </a:p>
      </xdr:txBody>
    </xdr:sp>
    <xdr:clientData/>
  </xdr:twoCellAnchor>
  <xdr:twoCellAnchor editAs="oneCell">
    <xdr:from>
      <xdr:col>2</xdr:col>
      <xdr:colOff>3067051</xdr:colOff>
      <xdr:row>39</xdr:row>
      <xdr:rowOff>104390</xdr:rowOff>
    </xdr:from>
    <xdr:to>
      <xdr:col>2</xdr:col>
      <xdr:colOff>3365501</xdr:colOff>
      <xdr:row>39</xdr:row>
      <xdr:rowOff>276225</xdr:rowOff>
    </xdr:to>
    <xdr:pic>
      <xdr:nvPicPr>
        <xdr:cNvPr id="4479" name="Image 19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4051" y="12347190"/>
          <a:ext cx="298450" cy="171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3076575</xdr:colOff>
      <xdr:row>47</xdr:row>
      <xdr:rowOff>104775</xdr:rowOff>
    </xdr:from>
    <xdr:to>
      <xdr:col>2</xdr:col>
      <xdr:colOff>3390900</xdr:colOff>
      <xdr:row>47</xdr:row>
      <xdr:rowOff>285750</xdr:rowOff>
    </xdr:to>
    <xdr:pic>
      <xdr:nvPicPr>
        <xdr:cNvPr id="4482" name="Image 19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14049375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3086100</xdr:colOff>
      <xdr:row>38</xdr:row>
      <xdr:rowOff>101600</xdr:rowOff>
    </xdr:from>
    <xdr:to>
      <xdr:col>2</xdr:col>
      <xdr:colOff>3384550</xdr:colOff>
      <xdr:row>38</xdr:row>
      <xdr:rowOff>273435</xdr:rowOff>
    </xdr:to>
    <xdr:pic>
      <xdr:nvPicPr>
        <xdr:cNvPr id="25" name="Image 1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3100" y="12001500"/>
          <a:ext cx="298450" cy="171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3200400</xdr:colOff>
      <xdr:row>26</xdr:row>
      <xdr:rowOff>101600</xdr:rowOff>
    </xdr:from>
    <xdr:to>
      <xdr:col>2</xdr:col>
      <xdr:colOff>3498850</xdr:colOff>
      <xdr:row>26</xdr:row>
      <xdr:rowOff>273435</xdr:rowOff>
    </xdr:to>
    <xdr:pic>
      <xdr:nvPicPr>
        <xdr:cNvPr id="29" name="Image 1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7400" y="7886700"/>
          <a:ext cx="298450" cy="171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3027680</xdr:colOff>
      <xdr:row>41</xdr:row>
      <xdr:rowOff>60960</xdr:rowOff>
    </xdr:from>
    <xdr:to>
      <xdr:col>2</xdr:col>
      <xdr:colOff>3475355</xdr:colOff>
      <xdr:row>41</xdr:row>
      <xdr:rowOff>312420</xdr:rowOff>
    </xdr:to>
    <xdr:sp macro="" textlink="">
      <xdr:nvSpPr>
        <xdr:cNvPr id="31" name="ZoneText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4470400" y="13360400"/>
          <a:ext cx="447675" cy="25146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 b="1">
              <a:solidFill>
                <a:srgbClr val="FF0000"/>
              </a:solidFill>
            </a:rPr>
            <a:t>Q/p</a:t>
          </a:r>
        </a:p>
      </xdr:txBody>
    </xdr:sp>
    <xdr:clientData/>
  </xdr:twoCellAnchor>
  <xdr:twoCellAnchor>
    <xdr:from>
      <xdr:col>2</xdr:col>
      <xdr:colOff>3017520</xdr:colOff>
      <xdr:row>42</xdr:row>
      <xdr:rowOff>60960</xdr:rowOff>
    </xdr:from>
    <xdr:to>
      <xdr:col>2</xdr:col>
      <xdr:colOff>3465195</xdr:colOff>
      <xdr:row>42</xdr:row>
      <xdr:rowOff>312420</xdr:rowOff>
    </xdr:to>
    <xdr:sp macro="" textlink="">
      <xdr:nvSpPr>
        <xdr:cNvPr id="33" name="ZoneText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4460240" y="13716000"/>
          <a:ext cx="447675" cy="25146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 b="1">
              <a:solidFill>
                <a:srgbClr val="FF0000"/>
              </a:solidFill>
            </a:rPr>
            <a:t>Q/p</a:t>
          </a:r>
        </a:p>
      </xdr:txBody>
    </xdr:sp>
    <xdr:clientData/>
  </xdr:twoCellAnchor>
  <xdr:twoCellAnchor>
    <xdr:from>
      <xdr:col>12</xdr:col>
      <xdr:colOff>0</xdr:colOff>
      <xdr:row>20</xdr:row>
      <xdr:rowOff>0</xdr:rowOff>
    </xdr:from>
    <xdr:to>
      <xdr:col>12</xdr:col>
      <xdr:colOff>447675</xdr:colOff>
      <xdr:row>20</xdr:row>
      <xdr:rowOff>251460</xdr:rowOff>
    </xdr:to>
    <xdr:sp macro="" textlink="">
      <xdr:nvSpPr>
        <xdr:cNvPr id="35" name="ZoneText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2750800" y="5831840"/>
          <a:ext cx="447675" cy="25146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 b="1">
              <a:solidFill>
                <a:srgbClr val="FF0000"/>
              </a:solidFill>
            </a:rPr>
            <a:t>Q/p</a:t>
          </a:r>
        </a:p>
      </xdr:txBody>
    </xdr:sp>
    <xdr:clientData/>
  </xdr:twoCellAnchor>
  <xdr:twoCellAnchor editAs="oneCell">
    <xdr:from>
      <xdr:col>2</xdr:col>
      <xdr:colOff>3078480</xdr:colOff>
      <xdr:row>52</xdr:row>
      <xdr:rowOff>111760</xdr:rowOff>
    </xdr:from>
    <xdr:to>
      <xdr:col>2</xdr:col>
      <xdr:colOff>3392805</xdr:colOff>
      <xdr:row>52</xdr:row>
      <xdr:rowOff>292735</xdr:rowOff>
    </xdr:to>
    <xdr:pic>
      <xdr:nvPicPr>
        <xdr:cNvPr id="37" name="Image 1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1200" y="19100800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3139440</xdr:colOff>
      <xdr:row>69</xdr:row>
      <xdr:rowOff>101600</xdr:rowOff>
    </xdr:from>
    <xdr:to>
      <xdr:col>2</xdr:col>
      <xdr:colOff>3453765</xdr:colOff>
      <xdr:row>69</xdr:row>
      <xdr:rowOff>282575</xdr:rowOff>
    </xdr:to>
    <xdr:pic>
      <xdr:nvPicPr>
        <xdr:cNvPr id="39" name="Image 1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2160" y="25135840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3108960</xdr:colOff>
      <xdr:row>64</xdr:row>
      <xdr:rowOff>81280</xdr:rowOff>
    </xdr:from>
    <xdr:to>
      <xdr:col>2</xdr:col>
      <xdr:colOff>3423285</xdr:colOff>
      <xdr:row>64</xdr:row>
      <xdr:rowOff>262255</xdr:rowOff>
    </xdr:to>
    <xdr:pic>
      <xdr:nvPicPr>
        <xdr:cNvPr id="41" name="Image 1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1680" y="23337520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520700</xdr:colOff>
      <xdr:row>0</xdr:row>
      <xdr:rowOff>76200</xdr:rowOff>
    </xdr:from>
    <xdr:to>
      <xdr:col>1</xdr:col>
      <xdr:colOff>50800</xdr:colOff>
      <xdr:row>1</xdr:row>
      <xdr:rowOff>596900</xdr:rowOff>
    </xdr:to>
    <xdr:pic>
      <xdr:nvPicPr>
        <xdr:cNvPr id="30" name="Image 29" descr="C:\Users\Pierre\Documents\Rotary Club Wavre-Europe\CICO\Logos\Logo Rotary (or).jp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20700" y="76200"/>
          <a:ext cx="825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82</xdr:row>
      <xdr:rowOff>165739</xdr:rowOff>
    </xdr:from>
    <xdr:to>
      <xdr:col>0</xdr:col>
      <xdr:colOff>520065</xdr:colOff>
      <xdr:row>82</xdr:row>
      <xdr:rowOff>521974</xdr:rowOff>
    </xdr:to>
    <xdr:pic>
      <xdr:nvPicPr>
        <xdr:cNvPr id="32" name="Picture 13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43827" y="29473212"/>
          <a:ext cx="356235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2438400</xdr:colOff>
      <xdr:row>5</xdr:row>
      <xdr:rowOff>9525</xdr:rowOff>
    </xdr:from>
    <xdr:to>
      <xdr:col>2</xdr:col>
      <xdr:colOff>2886075</xdr:colOff>
      <xdr:row>5</xdr:row>
      <xdr:rowOff>260985</xdr:rowOff>
    </xdr:to>
    <xdr:sp macro="" textlink="">
      <xdr:nvSpPr>
        <xdr:cNvPr id="34" name="ZoneText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4095750" y="1752600"/>
          <a:ext cx="447675" cy="25146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 b="1">
              <a:solidFill>
                <a:srgbClr val="FF0000"/>
              </a:solidFill>
            </a:rPr>
            <a:t>Q/p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7"/>
  <sheetViews>
    <sheetView tabSelected="1" view="pageBreakPreview" zoomScale="79" zoomScaleNormal="75" zoomScaleSheetLayoutView="79" workbookViewId="0">
      <selection activeCell="C80" sqref="C80:K80"/>
    </sheetView>
  </sheetViews>
  <sheetFormatPr defaultColWidth="11.4609375" defaultRowHeight="30" customHeight="1" x14ac:dyDescent="0.15"/>
  <cols>
    <col min="1" max="1" width="19.41796875" style="9" customWidth="1"/>
    <col min="2" max="2" width="5.390625" style="9" customWidth="1"/>
    <col min="3" max="3" width="53.1328125" style="1" customWidth="1"/>
    <col min="4" max="4" width="5.390625" style="3" customWidth="1"/>
    <col min="5" max="5" width="4.58203125" style="4" customWidth="1"/>
    <col min="6" max="6" width="33.30859375" style="3" customWidth="1"/>
    <col min="7" max="7" width="9.57421875" style="5" customWidth="1"/>
    <col min="8" max="8" width="7.28125" style="3" customWidth="1"/>
    <col min="9" max="9" width="6.60546875" style="3" customWidth="1"/>
    <col min="10" max="10" width="9.3046875" style="8" customWidth="1"/>
    <col min="11" max="11" width="17.6640625" style="1" customWidth="1"/>
    <col min="12" max="16384" width="11.4609375" style="1"/>
  </cols>
  <sheetData>
    <row r="1" spans="1:16" ht="21.75" customHeight="1" x14ac:dyDescent="0.15">
      <c r="A1" s="176" t="s">
        <v>139</v>
      </c>
      <c r="B1" s="177"/>
      <c r="C1" s="177"/>
      <c r="D1" s="177"/>
      <c r="E1" s="177"/>
      <c r="F1" s="177"/>
      <c r="G1" s="177"/>
      <c r="H1" s="177"/>
      <c r="I1" s="177"/>
      <c r="J1" s="177"/>
      <c r="K1" s="178"/>
    </row>
    <row r="2" spans="1:16" ht="48" customHeight="1" x14ac:dyDescent="0.15">
      <c r="A2" s="179" t="s">
        <v>173</v>
      </c>
      <c r="B2" s="180"/>
      <c r="C2" s="181"/>
      <c r="D2" s="181"/>
      <c r="E2" s="181"/>
      <c r="F2" s="181"/>
      <c r="G2" s="181"/>
      <c r="H2" s="181"/>
      <c r="I2" s="181"/>
      <c r="J2" s="181"/>
      <c r="K2" s="182"/>
    </row>
    <row r="3" spans="1:16" ht="24.75" customHeight="1" x14ac:dyDescent="0.15">
      <c r="A3" s="173" t="s">
        <v>23</v>
      </c>
      <c r="B3" s="174"/>
      <c r="C3" s="174"/>
      <c r="D3" s="174"/>
      <c r="E3" s="174"/>
      <c r="F3" s="174"/>
      <c r="G3" s="174"/>
      <c r="H3" s="174"/>
      <c r="I3" s="174"/>
      <c r="J3" s="174"/>
      <c r="K3" s="175"/>
    </row>
    <row r="4" spans="1:16" ht="20.25" customHeight="1" x14ac:dyDescent="0.15">
      <c r="A4" s="173" t="s">
        <v>24</v>
      </c>
      <c r="B4" s="174"/>
      <c r="C4" s="174"/>
      <c r="D4" s="174"/>
      <c r="E4" s="174"/>
      <c r="F4" s="174"/>
      <c r="G4" s="174"/>
      <c r="H4" s="174"/>
      <c r="I4" s="174"/>
      <c r="J4" s="174"/>
      <c r="K4" s="175"/>
    </row>
    <row r="5" spans="1:16" ht="22.5" customHeight="1" x14ac:dyDescent="0.15">
      <c r="A5" s="173" t="s">
        <v>152</v>
      </c>
      <c r="B5" s="174"/>
      <c r="C5" s="174"/>
      <c r="D5" s="174"/>
      <c r="E5" s="174"/>
      <c r="F5" s="174"/>
      <c r="G5" s="174"/>
      <c r="H5" s="174"/>
      <c r="I5" s="174"/>
      <c r="J5" s="174"/>
      <c r="K5" s="175"/>
    </row>
    <row r="6" spans="1:16" ht="21" customHeight="1" x14ac:dyDescent="0.15">
      <c r="A6" s="30"/>
      <c r="B6" s="43"/>
      <c r="C6" s="88" t="s">
        <v>151</v>
      </c>
      <c r="D6" s="11"/>
      <c r="E6" s="183" t="s">
        <v>21</v>
      </c>
      <c r="F6" s="148" t="s">
        <v>9</v>
      </c>
      <c r="G6" s="149"/>
      <c r="H6" s="150"/>
      <c r="I6" s="11" t="s">
        <v>1</v>
      </c>
      <c r="J6" s="185" t="s">
        <v>137</v>
      </c>
      <c r="K6" s="187" t="s">
        <v>138</v>
      </c>
    </row>
    <row r="7" spans="1:16" ht="24" customHeight="1" thickBot="1" x14ac:dyDescent="0.25">
      <c r="A7" s="50"/>
      <c r="B7" s="87" t="s">
        <v>150</v>
      </c>
      <c r="C7" s="51"/>
      <c r="D7" s="51"/>
      <c r="E7" s="184"/>
      <c r="F7" s="51"/>
      <c r="G7" s="54" t="s">
        <v>10</v>
      </c>
      <c r="H7" s="55"/>
      <c r="I7" s="55"/>
      <c r="J7" s="186"/>
      <c r="K7" s="188"/>
      <c r="L7" s="6"/>
      <c r="M7" s="6"/>
      <c r="N7" s="6"/>
      <c r="O7" s="6"/>
      <c r="P7" s="6"/>
    </row>
    <row r="8" spans="1:16" ht="25.5" customHeight="1" thickBot="1" x14ac:dyDescent="0.25">
      <c r="A8" s="110" t="s">
        <v>121</v>
      </c>
      <c r="B8" s="79">
        <v>1</v>
      </c>
      <c r="C8" s="59" t="s">
        <v>120</v>
      </c>
      <c r="D8" s="60" t="s">
        <v>3</v>
      </c>
      <c r="E8" s="99" t="s">
        <v>88</v>
      </c>
      <c r="F8" s="60"/>
      <c r="G8" s="62">
        <v>18.95</v>
      </c>
      <c r="H8" s="63" t="s">
        <v>0</v>
      </c>
      <c r="I8" s="63"/>
      <c r="J8" s="90"/>
      <c r="K8" s="64">
        <f>G8*J8</f>
        <v>0</v>
      </c>
      <c r="L8" s="6"/>
      <c r="M8" s="6"/>
      <c r="N8" s="6"/>
      <c r="O8" s="6"/>
      <c r="P8" s="6"/>
    </row>
    <row r="9" spans="1:16" ht="27.6" hidden="1" customHeight="1" x14ac:dyDescent="0.2">
      <c r="A9" s="108" t="s">
        <v>29</v>
      </c>
      <c r="B9" s="80"/>
      <c r="C9" s="48" t="s">
        <v>45</v>
      </c>
      <c r="D9" s="49" t="s">
        <v>3</v>
      </c>
      <c r="E9" s="52" t="s">
        <v>60</v>
      </c>
      <c r="F9" s="49" t="s">
        <v>20</v>
      </c>
      <c r="G9" s="57">
        <v>12.9</v>
      </c>
      <c r="H9" s="58" t="s">
        <v>0</v>
      </c>
      <c r="I9" s="58"/>
      <c r="J9" s="91"/>
      <c r="K9" s="56"/>
      <c r="L9" s="6"/>
      <c r="M9" s="6"/>
      <c r="N9" s="6"/>
      <c r="O9" s="6"/>
      <c r="P9" s="6"/>
    </row>
    <row r="10" spans="1:16" ht="27.6" hidden="1" customHeight="1" thickBot="1" x14ac:dyDescent="0.25">
      <c r="A10" s="111" t="s">
        <v>46</v>
      </c>
      <c r="B10" s="81"/>
      <c r="C10" s="15" t="s">
        <v>32</v>
      </c>
      <c r="D10" s="16" t="s">
        <v>33</v>
      </c>
      <c r="E10" s="21" t="s">
        <v>44</v>
      </c>
      <c r="F10" s="22" t="s">
        <v>39</v>
      </c>
      <c r="G10" s="19">
        <v>6.45</v>
      </c>
      <c r="H10" s="20" t="s">
        <v>0</v>
      </c>
      <c r="I10" s="20"/>
      <c r="J10" s="92"/>
      <c r="K10" s="31"/>
      <c r="L10" s="6"/>
      <c r="M10" s="6"/>
      <c r="N10" s="6"/>
      <c r="O10" s="6"/>
      <c r="P10" s="6"/>
    </row>
    <row r="11" spans="1:16" ht="27.6" hidden="1" customHeight="1" thickBot="1" x14ac:dyDescent="0.25">
      <c r="A11" s="32" t="s">
        <v>30</v>
      </c>
      <c r="B11" s="44"/>
      <c r="C11" s="23" t="s">
        <v>31</v>
      </c>
      <c r="D11" s="22" t="s">
        <v>3</v>
      </c>
      <c r="E11" s="21" t="s">
        <v>28</v>
      </c>
      <c r="F11" s="24" t="s">
        <v>35</v>
      </c>
      <c r="G11" s="19">
        <v>10.9</v>
      </c>
      <c r="H11" s="20" t="s">
        <v>0</v>
      </c>
      <c r="I11" s="20"/>
      <c r="J11" s="92"/>
      <c r="K11" s="31"/>
      <c r="L11" s="6"/>
      <c r="M11" s="6"/>
      <c r="N11" s="6"/>
      <c r="O11" s="6"/>
      <c r="P11" s="6"/>
    </row>
    <row r="12" spans="1:16" ht="27.6" customHeight="1" x14ac:dyDescent="0.2">
      <c r="A12" s="166" t="s">
        <v>122</v>
      </c>
      <c r="B12" s="44">
        <v>2</v>
      </c>
      <c r="C12" s="15" t="s">
        <v>123</v>
      </c>
      <c r="D12" s="16" t="s">
        <v>3</v>
      </c>
      <c r="E12" s="100" t="s">
        <v>88</v>
      </c>
      <c r="F12" s="25" t="s">
        <v>131</v>
      </c>
      <c r="G12" s="18">
        <v>7</v>
      </c>
      <c r="H12" s="12" t="s">
        <v>0</v>
      </c>
      <c r="I12" s="12"/>
      <c r="J12" s="93"/>
      <c r="K12" s="31">
        <f t="shared" ref="K12:K70" si="0">G12*J12</f>
        <v>0</v>
      </c>
      <c r="L12" s="6"/>
      <c r="M12" s="6"/>
      <c r="N12" s="6"/>
      <c r="O12" s="6"/>
      <c r="P12" s="6"/>
    </row>
    <row r="13" spans="1:16" ht="27.6" customHeight="1" x14ac:dyDescent="0.2">
      <c r="A13" s="167"/>
      <c r="B13" s="44">
        <v>3</v>
      </c>
      <c r="C13" s="15" t="s">
        <v>111</v>
      </c>
      <c r="D13" s="16" t="s">
        <v>3</v>
      </c>
      <c r="E13" s="17" t="s">
        <v>79</v>
      </c>
      <c r="F13" s="25" t="s">
        <v>131</v>
      </c>
      <c r="G13" s="18">
        <v>9.9</v>
      </c>
      <c r="H13" s="12" t="s">
        <v>119</v>
      </c>
      <c r="I13" s="12"/>
      <c r="J13" s="93"/>
      <c r="K13" s="31">
        <f t="shared" si="0"/>
        <v>0</v>
      </c>
      <c r="L13" s="6"/>
      <c r="M13" s="6"/>
      <c r="N13" s="6"/>
      <c r="O13" s="6"/>
      <c r="P13" s="6"/>
    </row>
    <row r="14" spans="1:16" ht="27.6" customHeight="1" thickBot="1" x14ac:dyDescent="0.25">
      <c r="A14" s="168"/>
      <c r="B14" s="65">
        <v>4</v>
      </c>
      <c r="C14" s="66" t="s">
        <v>112</v>
      </c>
      <c r="D14" s="67" t="s">
        <v>3</v>
      </c>
      <c r="E14" s="101" t="s">
        <v>88</v>
      </c>
      <c r="F14" s="69" t="s">
        <v>131</v>
      </c>
      <c r="G14" s="70">
        <v>11.9</v>
      </c>
      <c r="H14" s="55" t="s">
        <v>0</v>
      </c>
      <c r="I14" s="55"/>
      <c r="J14" s="94"/>
      <c r="K14" s="71">
        <f t="shared" si="0"/>
        <v>0</v>
      </c>
      <c r="L14" s="6"/>
      <c r="M14" s="6"/>
      <c r="N14" s="6"/>
      <c r="O14" s="6"/>
      <c r="P14" s="6"/>
    </row>
    <row r="15" spans="1:16" ht="27.6" customHeight="1" thickBot="1" x14ac:dyDescent="0.25">
      <c r="A15" s="112" t="s">
        <v>114</v>
      </c>
      <c r="B15" s="82">
        <v>5</v>
      </c>
      <c r="C15" s="59" t="s">
        <v>90</v>
      </c>
      <c r="D15" s="60" t="s">
        <v>3</v>
      </c>
      <c r="E15" s="61" t="s">
        <v>79</v>
      </c>
      <c r="F15" s="60" t="s">
        <v>91</v>
      </c>
      <c r="G15" s="62">
        <v>13</v>
      </c>
      <c r="H15" s="63" t="s">
        <v>0</v>
      </c>
      <c r="I15" s="63"/>
      <c r="J15" s="90"/>
      <c r="K15" s="64">
        <f t="shared" si="0"/>
        <v>0</v>
      </c>
      <c r="L15" s="6"/>
      <c r="M15" s="6"/>
      <c r="N15" s="6"/>
      <c r="O15" s="6"/>
      <c r="P15" s="6"/>
    </row>
    <row r="16" spans="1:16" ht="27.6" customHeight="1" x14ac:dyDescent="0.2">
      <c r="A16" s="169" t="s">
        <v>115</v>
      </c>
      <c r="B16" s="80">
        <v>6</v>
      </c>
      <c r="C16" s="48" t="s">
        <v>116</v>
      </c>
      <c r="D16" s="49" t="s">
        <v>3</v>
      </c>
      <c r="E16" s="52" t="s">
        <v>44</v>
      </c>
      <c r="F16" s="49" t="s">
        <v>118</v>
      </c>
      <c r="G16" s="53">
        <v>9.48</v>
      </c>
      <c r="H16" s="35" t="s">
        <v>0</v>
      </c>
      <c r="I16" s="35"/>
      <c r="J16" s="95"/>
      <c r="K16" s="56">
        <f t="shared" si="0"/>
        <v>0</v>
      </c>
      <c r="L16" s="6"/>
      <c r="M16" s="6"/>
      <c r="N16" s="6"/>
      <c r="O16" s="6"/>
      <c r="P16" s="6"/>
    </row>
    <row r="17" spans="1:16" ht="27.6" customHeight="1" thickBot="1" x14ac:dyDescent="0.25">
      <c r="A17" s="170"/>
      <c r="B17" s="83">
        <v>7</v>
      </c>
      <c r="C17" s="66" t="s">
        <v>117</v>
      </c>
      <c r="D17" s="67" t="s">
        <v>3</v>
      </c>
      <c r="E17" s="68" t="s">
        <v>44</v>
      </c>
      <c r="F17" s="67"/>
      <c r="G17" s="70">
        <v>13</v>
      </c>
      <c r="H17" s="55" t="s">
        <v>0</v>
      </c>
      <c r="I17" s="55"/>
      <c r="J17" s="94"/>
      <c r="K17" s="71">
        <f t="shared" si="0"/>
        <v>0</v>
      </c>
      <c r="L17" s="6"/>
      <c r="M17" s="6"/>
      <c r="N17" s="6"/>
      <c r="O17" s="6"/>
      <c r="P17" s="6"/>
    </row>
    <row r="18" spans="1:16" ht="27.6" customHeight="1" thickBot="1" x14ac:dyDescent="0.25">
      <c r="A18" s="112" t="s">
        <v>113</v>
      </c>
      <c r="B18" s="82">
        <v>8</v>
      </c>
      <c r="C18" s="59" t="s">
        <v>155</v>
      </c>
      <c r="D18" s="60" t="s">
        <v>3</v>
      </c>
      <c r="E18" s="61" t="s">
        <v>60</v>
      </c>
      <c r="F18" s="103" t="s">
        <v>156</v>
      </c>
      <c r="G18" s="62">
        <v>9</v>
      </c>
      <c r="H18" s="63" t="s">
        <v>0</v>
      </c>
      <c r="I18" s="63"/>
      <c r="J18" s="90"/>
      <c r="K18" s="64">
        <f t="shared" si="0"/>
        <v>0</v>
      </c>
      <c r="L18" s="6"/>
      <c r="M18" s="6"/>
      <c r="N18" s="6"/>
      <c r="O18" s="6"/>
      <c r="P18" s="6"/>
    </row>
    <row r="19" spans="1:16" ht="27.6" customHeight="1" x14ac:dyDescent="0.2">
      <c r="A19" s="169" t="s">
        <v>168</v>
      </c>
      <c r="B19" s="80">
        <v>9</v>
      </c>
      <c r="C19" s="48" t="s">
        <v>4</v>
      </c>
      <c r="D19" s="49" t="s">
        <v>3</v>
      </c>
      <c r="E19" s="52" t="s">
        <v>79</v>
      </c>
      <c r="F19" s="49" t="s">
        <v>8</v>
      </c>
      <c r="G19" s="53">
        <v>10.5</v>
      </c>
      <c r="H19" s="35" t="s">
        <v>0</v>
      </c>
      <c r="I19" s="35"/>
      <c r="J19" s="95"/>
      <c r="K19" s="56">
        <f t="shared" si="0"/>
        <v>0</v>
      </c>
      <c r="L19" s="6"/>
      <c r="M19" s="6"/>
      <c r="N19" s="6"/>
      <c r="O19" s="6"/>
      <c r="P19" s="6"/>
    </row>
    <row r="20" spans="1:16" ht="27.6" customHeight="1" x14ac:dyDescent="0.2">
      <c r="A20" s="190"/>
      <c r="B20" s="84">
        <v>10</v>
      </c>
      <c r="C20" s="15" t="s">
        <v>129</v>
      </c>
      <c r="D20" s="16" t="s">
        <v>3</v>
      </c>
      <c r="E20" s="17" t="s">
        <v>28</v>
      </c>
      <c r="F20" s="16" t="s">
        <v>130</v>
      </c>
      <c r="G20" s="18">
        <v>13.15</v>
      </c>
      <c r="H20" s="12" t="s">
        <v>0</v>
      </c>
      <c r="I20" s="12"/>
      <c r="J20" s="93"/>
      <c r="K20" s="31">
        <f t="shared" si="0"/>
        <v>0</v>
      </c>
      <c r="L20" s="6"/>
      <c r="M20" s="6"/>
      <c r="N20" s="6"/>
      <c r="O20" s="6"/>
      <c r="P20" s="6"/>
    </row>
    <row r="21" spans="1:16" ht="27.6" customHeight="1" x14ac:dyDescent="0.2">
      <c r="A21" s="190"/>
      <c r="B21" s="84">
        <v>11</v>
      </c>
      <c r="C21" s="15" t="s">
        <v>85</v>
      </c>
      <c r="D21" s="16" t="s">
        <v>2</v>
      </c>
      <c r="E21" s="100" t="s">
        <v>88</v>
      </c>
      <c r="F21" s="16" t="s">
        <v>128</v>
      </c>
      <c r="G21" s="18">
        <v>9</v>
      </c>
      <c r="H21" s="12" t="s">
        <v>0</v>
      </c>
      <c r="I21" s="12"/>
      <c r="J21" s="93"/>
      <c r="K21" s="31">
        <f t="shared" si="0"/>
        <v>0</v>
      </c>
      <c r="L21" s="6"/>
      <c r="M21" s="6"/>
      <c r="N21" s="6"/>
      <c r="O21" s="6"/>
      <c r="P21" s="6"/>
    </row>
    <row r="22" spans="1:16" ht="27.6" customHeight="1" x14ac:dyDescent="0.2">
      <c r="A22" s="190"/>
      <c r="B22" s="44">
        <v>12</v>
      </c>
      <c r="C22" s="15" t="s">
        <v>86</v>
      </c>
      <c r="D22" s="16" t="s">
        <v>2</v>
      </c>
      <c r="E22" s="17" t="s">
        <v>60</v>
      </c>
      <c r="F22" s="16" t="s">
        <v>124</v>
      </c>
      <c r="G22" s="18">
        <v>8.5500000000000007</v>
      </c>
      <c r="H22" s="12" t="s">
        <v>0</v>
      </c>
      <c r="I22" s="12"/>
      <c r="J22" s="93"/>
      <c r="K22" s="31">
        <f t="shared" si="0"/>
        <v>0</v>
      </c>
      <c r="L22" s="6"/>
      <c r="M22" s="6"/>
      <c r="N22" s="6"/>
      <c r="O22" s="6"/>
      <c r="P22" s="6"/>
    </row>
    <row r="23" spans="1:16" ht="27.6" customHeight="1" x14ac:dyDescent="0.2">
      <c r="A23" s="190"/>
      <c r="B23" s="44">
        <v>13</v>
      </c>
      <c r="C23" s="15" t="s">
        <v>87</v>
      </c>
      <c r="D23" s="16" t="s">
        <v>2</v>
      </c>
      <c r="E23" s="17" t="s">
        <v>60</v>
      </c>
      <c r="F23" s="16" t="s">
        <v>124</v>
      </c>
      <c r="G23" s="18">
        <v>17</v>
      </c>
      <c r="H23" s="12" t="s">
        <v>126</v>
      </c>
      <c r="I23" s="12"/>
      <c r="J23" s="93"/>
      <c r="K23" s="31">
        <f t="shared" si="0"/>
        <v>0</v>
      </c>
      <c r="L23" s="6"/>
      <c r="M23" s="6"/>
      <c r="N23" s="6"/>
      <c r="O23" s="6"/>
      <c r="P23" s="6"/>
    </row>
    <row r="24" spans="1:16" ht="27.6" customHeight="1" x14ac:dyDescent="0.2">
      <c r="A24" s="190"/>
      <c r="B24" s="44">
        <v>14</v>
      </c>
      <c r="C24" s="15" t="s">
        <v>61</v>
      </c>
      <c r="D24" s="16" t="s">
        <v>2</v>
      </c>
      <c r="E24" s="17" t="s">
        <v>44</v>
      </c>
      <c r="F24" s="16" t="s">
        <v>66</v>
      </c>
      <c r="G24" s="18">
        <v>7.5</v>
      </c>
      <c r="H24" s="12" t="s">
        <v>0</v>
      </c>
      <c r="I24" s="12"/>
      <c r="J24" s="93"/>
      <c r="K24" s="31">
        <f t="shared" si="0"/>
        <v>0</v>
      </c>
      <c r="L24" s="6"/>
      <c r="M24" s="6"/>
      <c r="N24" s="6"/>
      <c r="O24" s="6"/>
      <c r="P24" s="6"/>
    </row>
    <row r="25" spans="1:16" ht="27.6" customHeight="1" x14ac:dyDescent="0.2">
      <c r="A25" s="190"/>
      <c r="B25" s="44">
        <v>15</v>
      </c>
      <c r="C25" s="15" t="s">
        <v>5</v>
      </c>
      <c r="D25" s="16" t="s">
        <v>2</v>
      </c>
      <c r="E25" s="17" t="s">
        <v>44</v>
      </c>
      <c r="F25" s="16" t="s">
        <v>7</v>
      </c>
      <c r="G25" s="18">
        <v>10.5</v>
      </c>
      <c r="H25" s="12" t="s">
        <v>0</v>
      </c>
      <c r="I25" s="12"/>
      <c r="J25" s="93"/>
      <c r="K25" s="31">
        <f t="shared" si="0"/>
        <v>0</v>
      </c>
      <c r="L25" s="6"/>
      <c r="M25" s="6"/>
      <c r="N25" s="6"/>
      <c r="O25" s="6"/>
      <c r="P25" s="6"/>
    </row>
    <row r="26" spans="1:16" ht="27.6" customHeight="1" x14ac:dyDescent="0.2">
      <c r="A26" s="190"/>
      <c r="B26" s="44">
        <v>16</v>
      </c>
      <c r="C26" s="15" t="s">
        <v>40</v>
      </c>
      <c r="D26" s="16" t="s">
        <v>2</v>
      </c>
      <c r="E26" s="17" t="s">
        <v>44</v>
      </c>
      <c r="F26" s="16" t="s">
        <v>7</v>
      </c>
      <c r="G26" s="18">
        <v>21</v>
      </c>
      <c r="H26" s="12" t="s">
        <v>126</v>
      </c>
      <c r="I26" s="12"/>
      <c r="J26" s="93"/>
      <c r="K26" s="31">
        <f t="shared" si="0"/>
        <v>0</v>
      </c>
      <c r="L26" s="6"/>
      <c r="M26" s="6"/>
      <c r="N26" s="6"/>
      <c r="O26" s="6"/>
      <c r="P26" s="6"/>
    </row>
    <row r="27" spans="1:16" ht="27.6" customHeight="1" x14ac:dyDescent="0.2">
      <c r="A27" s="190"/>
      <c r="B27" s="84">
        <v>17</v>
      </c>
      <c r="C27" s="15" t="s">
        <v>82</v>
      </c>
      <c r="D27" s="16" t="s">
        <v>2</v>
      </c>
      <c r="E27" s="17" t="s">
        <v>60</v>
      </c>
      <c r="F27" s="16" t="s">
        <v>132</v>
      </c>
      <c r="G27" s="18">
        <v>14</v>
      </c>
      <c r="H27" s="12" t="s">
        <v>0</v>
      </c>
      <c r="I27" s="12"/>
      <c r="J27" s="93"/>
      <c r="K27" s="31">
        <f t="shared" si="0"/>
        <v>0</v>
      </c>
      <c r="L27" s="6"/>
      <c r="M27" s="6"/>
      <c r="N27" s="6"/>
      <c r="O27" s="6"/>
      <c r="P27" s="6"/>
    </row>
    <row r="28" spans="1:16" ht="27.6" customHeight="1" thickBot="1" x14ac:dyDescent="0.25">
      <c r="A28" s="170"/>
      <c r="B28" s="83">
        <v>18</v>
      </c>
      <c r="C28" s="66" t="s">
        <v>125</v>
      </c>
      <c r="D28" s="67" t="s">
        <v>2</v>
      </c>
      <c r="E28" s="68" t="s">
        <v>60</v>
      </c>
      <c r="F28" s="67" t="s">
        <v>132</v>
      </c>
      <c r="G28" s="70">
        <v>28</v>
      </c>
      <c r="H28" s="55" t="s">
        <v>126</v>
      </c>
      <c r="I28" s="55"/>
      <c r="J28" s="94"/>
      <c r="K28" s="71">
        <f t="shared" si="0"/>
        <v>0</v>
      </c>
      <c r="L28" s="6"/>
      <c r="M28" s="6"/>
      <c r="N28" s="6"/>
      <c r="O28" s="6"/>
      <c r="P28" s="6"/>
    </row>
    <row r="29" spans="1:16" ht="27.6" customHeight="1" x14ac:dyDescent="0.2">
      <c r="A29" s="191" t="s">
        <v>58</v>
      </c>
      <c r="B29" s="85">
        <v>19</v>
      </c>
      <c r="C29" s="72" t="s">
        <v>57</v>
      </c>
      <c r="D29" s="35" t="s">
        <v>3</v>
      </c>
      <c r="E29" s="102" t="s">
        <v>88</v>
      </c>
      <c r="F29" s="35"/>
      <c r="G29" s="34">
        <v>13.9</v>
      </c>
      <c r="H29" s="35" t="s">
        <v>0</v>
      </c>
      <c r="I29" s="73"/>
      <c r="J29" s="96"/>
      <c r="K29" s="56">
        <f t="shared" si="0"/>
        <v>0</v>
      </c>
      <c r="L29" s="6"/>
      <c r="M29" s="6"/>
      <c r="N29" s="6"/>
      <c r="O29" s="6"/>
      <c r="P29" s="6"/>
    </row>
    <row r="30" spans="1:16" ht="27.6" customHeight="1" x14ac:dyDescent="0.2">
      <c r="A30" s="171"/>
      <c r="B30" s="86">
        <v>20</v>
      </c>
      <c r="C30" s="14" t="s">
        <v>160</v>
      </c>
      <c r="D30" s="12" t="s">
        <v>62</v>
      </c>
      <c r="E30" s="26" t="s">
        <v>79</v>
      </c>
      <c r="F30" s="12" t="s">
        <v>70</v>
      </c>
      <c r="G30" s="13">
        <v>7.5</v>
      </c>
      <c r="H30" s="12" t="s">
        <v>0</v>
      </c>
      <c r="I30" s="27"/>
      <c r="J30" s="97"/>
      <c r="K30" s="31">
        <f t="shared" si="0"/>
        <v>0</v>
      </c>
      <c r="L30" s="6"/>
      <c r="M30" s="6"/>
      <c r="N30" s="6"/>
      <c r="O30" s="6"/>
      <c r="P30" s="6"/>
    </row>
    <row r="31" spans="1:16" ht="27.6" customHeight="1" x14ac:dyDescent="0.2">
      <c r="A31" s="171"/>
      <c r="B31" s="86">
        <v>21</v>
      </c>
      <c r="C31" s="14" t="s">
        <v>161</v>
      </c>
      <c r="D31" s="12" t="s">
        <v>3</v>
      </c>
      <c r="E31" s="26" t="s">
        <v>79</v>
      </c>
      <c r="F31" s="27" t="s">
        <v>157</v>
      </c>
      <c r="G31" s="13">
        <v>8.4499999999999993</v>
      </c>
      <c r="H31" s="12" t="s">
        <v>0</v>
      </c>
      <c r="I31" s="27"/>
      <c r="J31" s="97"/>
      <c r="K31" s="31">
        <f t="shared" si="0"/>
        <v>0</v>
      </c>
      <c r="L31" s="6"/>
      <c r="M31" s="6"/>
      <c r="N31" s="6"/>
      <c r="O31" s="6"/>
      <c r="P31" s="6"/>
    </row>
    <row r="32" spans="1:16" ht="27.6" customHeight="1" x14ac:dyDescent="0.2">
      <c r="A32" s="171"/>
      <c r="B32" s="84">
        <v>22</v>
      </c>
      <c r="C32" s="14" t="s">
        <v>162</v>
      </c>
      <c r="D32" s="12" t="s">
        <v>3</v>
      </c>
      <c r="E32" s="26" t="s">
        <v>79</v>
      </c>
      <c r="F32" s="27" t="s">
        <v>158</v>
      </c>
      <c r="G32" s="13">
        <v>11.95</v>
      </c>
      <c r="H32" s="12" t="s">
        <v>0</v>
      </c>
      <c r="I32" s="27"/>
      <c r="J32" s="97"/>
      <c r="K32" s="31">
        <f t="shared" si="0"/>
        <v>0</v>
      </c>
      <c r="L32" s="6"/>
      <c r="M32" s="6"/>
      <c r="N32" s="6"/>
      <c r="O32" s="6"/>
      <c r="P32" s="6"/>
    </row>
    <row r="33" spans="1:16" ht="27.6" customHeight="1" x14ac:dyDescent="0.2">
      <c r="A33" s="171"/>
      <c r="B33" s="84">
        <v>23</v>
      </c>
      <c r="C33" s="14" t="s">
        <v>59</v>
      </c>
      <c r="D33" s="12" t="s">
        <v>2</v>
      </c>
      <c r="E33" s="26" t="s">
        <v>28</v>
      </c>
      <c r="F33" s="27" t="s">
        <v>159</v>
      </c>
      <c r="G33" s="13">
        <v>8.4499999999999993</v>
      </c>
      <c r="H33" s="12" t="s">
        <v>0</v>
      </c>
      <c r="I33" s="27"/>
      <c r="J33" s="97"/>
      <c r="K33" s="31">
        <f t="shared" si="0"/>
        <v>0</v>
      </c>
      <c r="L33" s="6"/>
      <c r="M33" s="6"/>
      <c r="N33" s="6"/>
      <c r="O33" s="6"/>
      <c r="P33" s="6"/>
    </row>
    <row r="34" spans="1:16" ht="27.6" customHeight="1" thickBot="1" x14ac:dyDescent="0.25">
      <c r="A34" s="172"/>
      <c r="B34" s="83">
        <v>24</v>
      </c>
      <c r="C34" s="74" t="s">
        <v>163</v>
      </c>
      <c r="D34" s="55" t="s">
        <v>2</v>
      </c>
      <c r="E34" s="75" t="s">
        <v>60</v>
      </c>
      <c r="F34" s="55" t="s">
        <v>71</v>
      </c>
      <c r="G34" s="54">
        <v>11.95</v>
      </c>
      <c r="H34" s="55" t="s">
        <v>0</v>
      </c>
      <c r="I34" s="76"/>
      <c r="J34" s="98"/>
      <c r="K34" s="71">
        <f t="shared" si="0"/>
        <v>0</v>
      </c>
      <c r="L34" s="6"/>
      <c r="M34" s="6"/>
      <c r="N34" s="6"/>
      <c r="O34" s="6"/>
      <c r="P34" s="6"/>
    </row>
    <row r="35" spans="1:16" ht="27.6" customHeight="1" x14ac:dyDescent="0.2">
      <c r="A35" s="191" t="s">
        <v>27</v>
      </c>
      <c r="B35" s="80">
        <v>25</v>
      </c>
      <c r="C35" s="48" t="s">
        <v>68</v>
      </c>
      <c r="D35" s="49" t="s">
        <v>63</v>
      </c>
      <c r="E35" s="52" t="s">
        <v>79</v>
      </c>
      <c r="F35" s="49" t="s">
        <v>72</v>
      </c>
      <c r="G35" s="53">
        <v>11.5</v>
      </c>
      <c r="H35" s="35" t="s">
        <v>0</v>
      </c>
      <c r="I35" s="35"/>
      <c r="J35" s="95"/>
      <c r="K35" s="56">
        <f t="shared" si="0"/>
        <v>0</v>
      </c>
      <c r="L35" s="6"/>
      <c r="M35" s="6"/>
      <c r="N35" s="6"/>
      <c r="O35" s="6"/>
      <c r="P35" s="6"/>
    </row>
    <row r="36" spans="1:16" ht="27.6" customHeight="1" x14ac:dyDescent="0.2">
      <c r="A36" s="171"/>
      <c r="B36" s="84">
        <v>26</v>
      </c>
      <c r="C36" s="15" t="s">
        <v>67</v>
      </c>
      <c r="D36" s="16" t="s">
        <v>2</v>
      </c>
      <c r="E36" s="17" t="s">
        <v>79</v>
      </c>
      <c r="F36" s="16" t="s">
        <v>47</v>
      </c>
      <c r="G36" s="18">
        <v>10.6</v>
      </c>
      <c r="H36" s="12" t="s">
        <v>0</v>
      </c>
      <c r="I36" s="12"/>
      <c r="J36" s="93"/>
      <c r="K36" s="31">
        <f t="shared" si="0"/>
        <v>0</v>
      </c>
      <c r="L36" s="6"/>
      <c r="M36" s="6"/>
      <c r="N36" s="6"/>
      <c r="O36" s="6"/>
      <c r="P36" s="6"/>
    </row>
    <row r="37" spans="1:16" ht="27.6" customHeight="1" x14ac:dyDescent="0.2">
      <c r="A37" s="171"/>
      <c r="B37" s="84">
        <v>27</v>
      </c>
      <c r="C37" s="15" t="s">
        <v>42</v>
      </c>
      <c r="D37" s="16" t="s">
        <v>2</v>
      </c>
      <c r="E37" s="17" t="s">
        <v>44</v>
      </c>
      <c r="F37" s="16" t="s">
        <v>48</v>
      </c>
      <c r="G37" s="18">
        <v>9.6</v>
      </c>
      <c r="H37" s="12" t="s">
        <v>0</v>
      </c>
      <c r="I37" s="12"/>
      <c r="J37" s="93"/>
      <c r="K37" s="31">
        <f t="shared" si="0"/>
        <v>0</v>
      </c>
      <c r="L37" s="6"/>
      <c r="M37" s="6"/>
      <c r="N37" s="6"/>
      <c r="O37" s="6"/>
      <c r="P37" s="6"/>
    </row>
    <row r="38" spans="1:16" ht="27.6" customHeight="1" x14ac:dyDescent="0.2">
      <c r="A38" s="171"/>
      <c r="B38" s="84">
        <v>28</v>
      </c>
      <c r="C38" s="15" t="s">
        <v>50</v>
      </c>
      <c r="D38" s="16" t="s">
        <v>2</v>
      </c>
      <c r="E38" s="17" t="s">
        <v>60</v>
      </c>
      <c r="F38" s="16" t="s">
        <v>43</v>
      </c>
      <c r="G38" s="18">
        <v>9.9</v>
      </c>
      <c r="H38" s="12" t="s">
        <v>0</v>
      </c>
      <c r="I38" s="12"/>
      <c r="J38" s="93"/>
      <c r="K38" s="31">
        <f t="shared" si="0"/>
        <v>0</v>
      </c>
      <c r="L38" s="6"/>
      <c r="M38" s="6"/>
      <c r="N38" s="6"/>
      <c r="O38" s="6"/>
      <c r="P38" s="6"/>
    </row>
    <row r="39" spans="1:16" ht="27.6" customHeight="1" x14ac:dyDescent="0.2">
      <c r="A39" s="171"/>
      <c r="B39" s="44">
        <v>29</v>
      </c>
      <c r="C39" s="15" t="s">
        <v>51</v>
      </c>
      <c r="D39" s="16" t="s">
        <v>2</v>
      </c>
      <c r="E39" s="17" t="s">
        <v>28</v>
      </c>
      <c r="F39" s="16" t="s">
        <v>34</v>
      </c>
      <c r="G39" s="18">
        <v>18.45</v>
      </c>
      <c r="H39" s="12" t="s">
        <v>0</v>
      </c>
      <c r="I39" s="12"/>
      <c r="J39" s="93"/>
      <c r="K39" s="31">
        <f t="shared" si="0"/>
        <v>0</v>
      </c>
      <c r="L39" s="6"/>
      <c r="M39" s="6"/>
      <c r="N39" s="6"/>
      <c r="O39" s="6"/>
      <c r="P39" s="6"/>
    </row>
    <row r="40" spans="1:16" ht="27.6" customHeight="1" x14ac:dyDescent="0.2">
      <c r="A40" s="192"/>
      <c r="B40" s="84">
        <v>30</v>
      </c>
      <c r="C40" s="15" t="s">
        <v>52</v>
      </c>
      <c r="D40" s="16" t="s">
        <v>2</v>
      </c>
      <c r="E40" s="17" t="s">
        <v>44</v>
      </c>
      <c r="F40" s="16" t="s">
        <v>49</v>
      </c>
      <c r="G40" s="18">
        <v>10.25</v>
      </c>
      <c r="H40" s="12" t="s">
        <v>0</v>
      </c>
      <c r="I40" s="12"/>
      <c r="J40" s="92"/>
      <c r="K40" s="31">
        <f t="shared" si="0"/>
        <v>0</v>
      </c>
      <c r="L40" s="6"/>
      <c r="M40" s="6"/>
      <c r="N40" s="6"/>
      <c r="O40" s="6"/>
      <c r="P40" s="6"/>
    </row>
    <row r="41" spans="1:16" ht="27.6" customHeight="1" thickBot="1" x14ac:dyDescent="0.25">
      <c r="A41" s="109"/>
      <c r="B41" s="83">
        <v>31</v>
      </c>
      <c r="C41" s="104" t="s">
        <v>108</v>
      </c>
      <c r="D41" s="67" t="s">
        <v>2</v>
      </c>
      <c r="E41" s="68" t="s">
        <v>44</v>
      </c>
      <c r="F41" s="67" t="s">
        <v>69</v>
      </c>
      <c r="G41" s="70">
        <v>80</v>
      </c>
      <c r="H41" s="55" t="s">
        <v>0</v>
      </c>
      <c r="I41" s="55"/>
      <c r="J41" s="94"/>
      <c r="K41" s="71">
        <f t="shared" si="0"/>
        <v>0</v>
      </c>
      <c r="L41" s="6"/>
      <c r="M41" s="6"/>
      <c r="N41" s="6"/>
      <c r="O41" s="6"/>
      <c r="P41" s="6"/>
    </row>
    <row r="42" spans="1:16" ht="27.6" customHeight="1" x14ac:dyDescent="0.2">
      <c r="A42" s="191" t="s">
        <v>135</v>
      </c>
      <c r="B42" s="80">
        <v>32</v>
      </c>
      <c r="C42" s="48" t="s">
        <v>81</v>
      </c>
      <c r="D42" s="49" t="s">
        <v>3</v>
      </c>
      <c r="E42" s="52" t="s">
        <v>79</v>
      </c>
      <c r="F42" s="49" t="s">
        <v>92</v>
      </c>
      <c r="G42" s="53">
        <v>8.5</v>
      </c>
      <c r="H42" s="35" t="s">
        <v>89</v>
      </c>
      <c r="I42" s="35"/>
      <c r="J42" s="95"/>
      <c r="K42" s="56">
        <f t="shared" si="0"/>
        <v>0</v>
      </c>
      <c r="L42" s="6"/>
      <c r="M42" s="6"/>
      <c r="N42" s="6"/>
      <c r="O42" s="6"/>
      <c r="P42" s="6"/>
    </row>
    <row r="43" spans="1:16" ht="27.6" customHeight="1" x14ac:dyDescent="0.2">
      <c r="A43" s="171"/>
      <c r="B43" s="84">
        <v>33</v>
      </c>
      <c r="C43" s="15" t="s">
        <v>81</v>
      </c>
      <c r="D43" s="16" t="s">
        <v>2</v>
      </c>
      <c r="E43" s="17" t="s">
        <v>60</v>
      </c>
      <c r="F43" s="16" t="s">
        <v>93</v>
      </c>
      <c r="G43" s="18">
        <v>8.5</v>
      </c>
      <c r="H43" s="12" t="s">
        <v>0</v>
      </c>
      <c r="I43" s="12"/>
      <c r="J43" s="93"/>
      <c r="K43" s="31">
        <f t="shared" si="0"/>
        <v>0</v>
      </c>
      <c r="L43" s="6"/>
      <c r="M43" s="6"/>
      <c r="N43" s="6"/>
      <c r="O43" s="6"/>
      <c r="P43" s="6"/>
    </row>
    <row r="44" spans="1:16" ht="27.6" customHeight="1" x14ac:dyDescent="0.2">
      <c r="A44" s="171"/>
      <c r="B44" s="84">
        <v>34</v>
      </c>
      <c r="C44" s="15" t="s">
        <v>94</v>
      </c>
      <c r="D44" s="16" t="s">
        <v>2</v>
      </c>
      <c r="E44" s="17" t="s">
        <v>44</v>
      </c>
      <c r="F44" s="16" t="s">
        <v>95</v>
      </c>
      <c r="G44" s="18">
        <v>8.9</v>
      </c>
      <c r="H44" s="12" t="s">
        <v>89</v>
      </c>
      <c r="I44" s="12"/>
      <c r="J44" s="93"/>
      <c r="K44" s="31">
        <f t="shared" si="0"/>
        <v>0</v>
      </c>
      <c r="L44" s="6"/>
      <c r="M44" s="6"/>
      <c r="N44" s="6"/>
      <c r="O44" s="6"/>
      <c r="P44" s="6"/>
    </row>
    <row r="45" spans="1:16" ht="27.6" customHeight="1" x14ac:dyDescent="0.2">
      <c r="A45" s="171"/>
      <c r="B45" s="84">
        <v>35</v>
      </c>
      <c r="C45" s="15" t="s">
        <v>96</v>
      </c>
      <c r="D45" s="16" t="s">
        <v>2</v>
      </c>
      <c r="E45" s="17" t="s">
        <v>44</v>
      </c>
      <c r="F45" s="16" t="s">
        <v>97</v>
      </c>
      <c r="G45" s="18">
        <v>14.9</v>
      </c>
      <c r="H45" s="12" t="s">
        <v>98</v>
      </c>
      <c r="I45" s="12"/>
      <c r="J45" s="93"/>
      <c r="K45" s="31">
        <f t="shared" si="0"/>
        <v>0</v>
      </c>
      <c r="L45" s="6"/>
      <c r="M45" s="6"/>
      <c r="N45" s="6"/>
      <c r="O45" s="6"/>
      <c r="P45" s="6"/>
    </row>
    <row r="46" spans="1:16" ht="27.6" customHeight="1" x14ac:dyDescent="0.2">
      <c r="A46" s="171"/>
      <c r="B46" s="84">
        <v>36</v>
      </c>
      <c r="C46" s="15" t="s">
        <v>136</v>
      </c>
      <c r="D46" s="16" t="s">
        <v>2</v>
      </c>
      <c r="E46" s="17" t="s">
        <v>79</v>
      </c>
      <c r="F46" s="16" t="s">
        <v>99</v>
      </c>
      <c r="G46" s="18">
        <v>12.9</v>
      </c>
      <c r="H46" s="12" t="s">
        <v>89</v>
      </c>
      <c r="I46" s="12"/>
      <c r="J46" s="93"/>
      <c r="K46" s="31">
        <f t="shared" si="0"/>
        <v>0</v>
      </c>
      <c r="L46" s="6"/>
      <c r="M46" s="6"/>
      <c r="N46" s="6"/>
      <c r="O46" s="6"/>
      <c r="P46" s="6"/>
    </row>
    <row r="47" spans="1:16" ht="27.6" customHeight="1" x14ac:dyDescent="0.2">
      <c r="A47" s="171"/>
      <c r="B47" s="84">
        <v>37</v>
      </c>
      <c r="C47" s="15" t="s">
        <v>84</v>
      </c>
      <c r="D47" s="16" t="s">
        <v>2</v>
      </c>
      <c r="E47" s="17" t="s">
        <v>44</v>
      </c>
      <c r="F47" s="16" t="s">
        <v>97</v>
      </c>
      <c r="G47" s="18">
        <v>18.75</v>
      </c>
      <c r="H47" s="12" t="s">
        <v>98</v>
      </c>
      <c r="I47" s="12"/>
      <c r="J47" s="93"/>
      <c r="K47" s="31">
        <f t="shared" si="0"/>
        <v>0</v>
      </c>
      <c r="L47" s="6"/>
      <c r="M47" s="6"/>
      <c r="N47" s="6"/>
      <c r="O47" s="6"/>
      <c r="P47" s="6"/>
    </row>
    <row r="48" spans="1:16" ht="27.6" customHeight="1" x14ac:dyDescent="0.2">
      <c r="A48" s="171"/>
      <c r="B48" s="84">
        <v>38</v>
      </c>
      <c r="C48" s="15" t="s">
        <v>36</v>
      </c>
      <c r="D48" s="16" t="s">
        <v>2</v>
      </c>
      <c r="E48" s="17" t="s">
        <v>133</v>
      </c>
      <c r="F48" s="16" t="s">
        <v>37</v>
      </c>
      <c r="G48" s="18">
        <v>19.95</v>
      </c>
      <c r="H48" s="12" t="s">
        <v>0</v>
      </c>
      <c r="I48" s="12"/>
      <c r="J48" s="93"/>
      <c r="K48" s="31">
        <f t="shared" si="0"/>
        <v>0</v>
      </c>
      <c r="L48" s="6"/>
      <c r="M48" s="6"/>
      <c r="N48" s="6"/>
      <c r="O48" s="6"/>
      <c r="P48" s="6"/>
    </row>
    <row r="49" spans="1:16" ht="27.6" customHeight="1" thickBot="1" x14ac:dyDescent="0.25">
      <c r="A49" s="172"/>
      <c r="B49" s="83">
        <v>39</v>
      </c>
      <c r="C49" s="66" t="s">
        <v>83</v>
      </c>
      <c r="D49" s="67" t="s">
        <v>2</v>
      </c>
      <c r="E49" s="68" t="s">
        <v>60</v>
      </c>
      <c r="F49" s="67" t="s">
        <v>134</v>
      </c>
      <c r="G49" s="70">
        <v>27</v>
      </c>
      <c r="H49" s="55" t="s">
        <v>0</v>
      </c>
      <c r="I49" s="55"/>
      <c r="J49" s="94"/>
      <c r="K49" s="71">
        <f t="shared" si="0"/>
        <v>0</v>
      </c>
      <c r="L49" s="6"/>
      <c r="M49" s="6"/>
      <c r="N49" s="6"/>
      <c r="O49" s="6"/>
      <c r="P49" s="6"/>
    </row>
    <row r="50" spans="1:16" ht="27.6" customHeight="1" x14ac:dyDescent="0.2">
      <c r="A50" s="189" t="s">
        <v>26</v>
      </c>
      <c r="B50" s="80">
        <v>40</v>
      </c>
      <c r="C50" s="48" t="s">
        <v>166</v>
      </c>
      <c r="D50" s="49" t="s">
        <v>3</v>
      </c>
      <c r="E50" s="52" t="s">
        <v>79</v>
      </c>
      <c r="F50" s="49" t="s">
        <v>73</v>
      </c>
      <c r="G50" s="53">
        <v>22.75</v>
      </c>
      <c r="H50" s="35" t="s">
        <v>0</v>
      </c>
      <c r="I50" s="35"/>
      <c r="J50" s="95"/>
      <c r="K50" s="56">
        <f t="shared" si="0"/>
        <v>0</v>
      </c>
      <c r="L50" s="6"/>
      <c r="M50" s="6"/>
      <c r="N50" s="6"/>
      <c r="O50" s="6"/>
      <c r="P50" s="6"/>
    </row>
    <row r="51" spans="1:16" ht="27.6" customHeight="1" x14ac:dyDescent="0.2">
      <c r="A51" s="167"/>
      <c r="B51" s="80">
        <f xml:space="preserve"> B50+1</f>
        <v>41</v>
      </c>
      <c r="C51" s="15" t="s">
        <v>154</v>
      </c>
      <c r="D51" s="49" t="s">
        <v>2</v>
      </c>
      <c r="E51" s="52" t="s">
        <v>28</v>
      </c>
      <c r="F51" s="16" t="s">
        <v>100</v>
      </c>
      <c r="G51" s="53">
        <v>21.95</v>
      </c>
      <c r="H51" s="35" t="s">
        <v>0</v>
      </c>
      <c r="I51" s="35"/>
      <c r="J51" s="95"/>
      <c r="K51" s="56">
        <f t="shared" si="0"/>
        <v>0</v>
      </c>
      <c r="L51" s="6"/>
      <c r="M51" s="6"/>
      <c r="N51" s="6"/>
      <c r="O51" s="6"/>
      <c r="P51" s="6"/>
    </row>
    <row r="52" spans="1:16" ht="27.6" customHeight="1" x14ac:dyDescent="0.2">
      <c r="A52" s="193"/>
      <c r="B52" s="80">
        <f t="shared" ref="B52:B71" si="1" xml:space="preserve"> B51+1</f>
        <v>42</v>
      </c>
      <c r="C52" s="15" t="s">
        <v>77</v>
      </c>
      <c r="D52" s="16" t="s">
        <v>2</v>
      </c>
      <c r="E52" s="17" t="s">
        <v>60</v>
      </c>
      <c r="F52" s="17" t="s">
        <v>100</v>
      </c>
      <c r="G52" s="18">
        <v>14</v>
      </c>
      <c r="H52" s="12" t="s">
        <v>0</v>
      </c>
      <c r="I52" s="12"/>
      <c r="J52" s="93"/>
      <c r="K52" s="31">
        <f t="shared" si="0"/>
        <v>0</v>
      </c>
      <c r="L52" s="6"/>
      <c r="M52" s="6"/>
      <c r="N52" s="6"/>
      <c r="O52" s="6"/>
      <c r="P52" s="6"/>
    </row>
    <row r="53" spans="1:16" ht="27.6" customHeight="1" x14ac:dyDescent="0.2">
      <c r="A53" s="189" t="s">
        <v>25</v>
      </c>
      <c r="B53" s="80">
        <v>43</v>
      </c>
      <c r="C53" s="48" t="s">
        <v>78</v>
      </c>
      <c r="D53" s="49" t="s">
        <v>3</v>
      </c>
      <c r="E53" s="52" t="s">
        <v>79</v>
      </c>
      <c r="F53" s="105" t="s">
        <v>101</v>
      </c>
      <c r="G53" s="53">
        <v>9</v>
      </c>
      <c r="H53" s="35" t="s">
        <v>0</v>
      </c>
      <c r="I53" s="35"/>
      <c r="J53" s="95"/>
      <c r="K53" s="56">
        <f t="shared" si="0"/>
        <v>0</v>
      </c>
      <c r="L53" s="6"/>
      <c r="M53" s="6"/>
      <c r="N53" s="6"/>
      <c r="O53" s="6"/>
      <c r="P53" s="6"/>
    </row>
    <row r="54" spans="1:16" ht="27.6" customHeight="1" x14ac:dyDescent="0.2">
      <c r="A54" s="167"/>
      <c r="B54" s="80">
        <f t="shared" si="1"/>
        <v>44</v>
      </c>
      <c r="C54" s="15" t="s">
        <v>127</v>
      </c>
      <c r="D54" s="16" t="s">
        <v>2</v>
      </c>
      <c r="E54" s="17" t="s">
        <v>44</v>
      </c>
      <c r="F54" s="16" t="s">
        <v>17</v>
      </c>
      <c r="G54" s="18">
        <v>9</v>
      </c>
      <c r="H54" s="12" t="s">
        <v>0</v>
      </c>
      <c r="I54" s="12"/>
      <c r="J54" s="93"/>
      <c r="K54" s="31">
        <f t="shared" si="0"/>
        <v>0</v>
      </c>
      <c r="L54" s="6"/>
      <c r="M54" s="6"/>
      <c r="N54" s="6"/>
      <c r="O54" s="6"/>
      <c r="P54" s="6"/>
    </row>
    <row r="55" spans="1:16" ht="27.6" customHeight="1" x14ac:dyDescent="0.2">
      <c r="A55" s="167"/>
      <c r="B55" s="80">
        <f t="shared" si="1"/>
        <v>45</v>
      </c>
      <c r="C55" s="15" t="s">
        <v>11</v>
      </c>
      <c r="D55" s="16" t="s">
        <v>2</v>
      </c>
      <c r="E55" s="17" t="s">
        <v>28</v>
      </c>
      <c r="F55" s="16" t="s">
        <v>17</v>
      </c>
      <c r="G55" s="18">
        <v>11</v>
      </c>
      <c r="H55" s="12" t="s">
        <v>0</v>
      </c>
      <c r="I55" s="12"/>
      <c r="J55" s="93"/>
      <c r="K55" s="31">
        <f t="shared" si="0"/>
        <v>0</v>
      </c>
      <c r="L55" s="6"/>
      <c r="M55" s="6"/>
      <c r="N55" s="6"/>
      <c r="O55" s="6"/>
      <c r="P55" s="6"/>
    </row>
    <row r="56" spans="1:16" ht="27.6" customHeight="1" thickBot="1" x14ac:dyDescent="0.25">
      <c r="A56" s="168"/>
      <c r="B56" s="115">
        <f t="shared" si="1"/>
        <v>46</v>
      </c>
      <c r="C56" s="66" t="s">
        <v>12</v>
      </c>
      <c r="D56" s="67" t="s">
        <v>2</v>
      </c>
      <c r="E56" s="68" t="s">
        <v>28</v>
      </c>
      <c r="F56" s="67" t="s">
        <v>17</v>
      </c>
      <c r="G56" s="70">
        <v>15.5</v>
      </c>
      <c r="H56" s="55" t="s">
        <v>0</v>
      </c>
      <c r="I56" s="55"/>
      <c r="J56" s="94"/>
      <c r="K56" s="71">
        <f t="shared" si="0"/>
        <v>0</v>
      </c>
      <c r="L56" s="6"/>
      <c r="M56" s="6"/>
      <c r="N56" s="6"/>
      <c r="O56" s="6"/>
      <c r="P56" s="6"/>
    </row>
    <row r="57" spans="1:16" ht="27.6" customHeight="1" x14ac:dyDescent="0.2">
      <c r="A57" s="189" t="s">
        <v>6</v>
      </c>
      <c r="B57" s="80">
        <f t="shared" si="1"/>
        <v>47</v>
      </c>
      <c r="C57" s="48" t="s">
        <v>13</v>
      </c>
      <c r="D57" s="49" t="s">
        <v>3</v>
      </c>
      <c r="E57" s="52" t="s">
        <v>79</v>
      </c>
      <c r="F57" s="49" t="s">
        <v>8</v>
      </c>
      <c r="G57" s="53">
        <v>9.9499999999999993</v>
      </c>
      <c r="H57" s="35" t="s">
        <v>0</v>
      </c>
      <c r="I57" s="35"/>
      <c r="J57" s="95"/>
      <c r="K57" s="56">
        <f t="shared" si="0"/>
        <v>0</v>
      </c>
      <c r="L57" s="6"/>
      <c r="M57" s="6"/>
      <c r="N57" s="6"/>
      <c r="O57" s="6"/>
      <c r="P57" s="6"/>
    </row>
    <row r="58" spans="1:16" ht="27.6" customHeight="1" x14ac:dyDescent="0.2">
      <c r="A58" s="167"/>
      <c r="B58" s="80">
        <f t="shared" si="1"/>
        <v>48</v>
      </c>
      <c r="C58" s="15" t="s">
        <v>102</v>
      </c>
      <c r="D58" s="16" t="s">
        <v>2</v>
      </c>
      <c r="E58" s="17" t="s">
        <v>60</v>
      </c>
      <c r="F58" s="16" t="s">
        <v>18</v>
      </c>
      <c r="G58" s="18">
        <v>8</v>
      </c>
      <c r="H58" s="12" t="s">
        <v>89</v>
      </c>
      <c r="I58" s="12"/>
      <c r="J58" s="93"/>
      <c r="K58" s="31">
        <f t="shared" si="0"/>
        <v>0</v>
      </c>
      <c r="L58" s="6"/>
      <c r="M58" s="6"/>
      <c r="N58" s="6"/>
      <c r="O58" s="6"/>
      <c r="P58" s="6"/>
    </row>
    <row r="59" spans="1:16" ht="27.6" customHeight="1" x14ac:dyDescent="0.2">
      <c r="A59" s="167"/>
      <c r="B59" s="80">
        <f t="shared" si="1"/>
        <v>49</v>
      </c>
      <c r="C59" s="15" t="s">
        <v>80</v>
      </c>
      <c r="D59" s="16" t="s">
        <v>2</v>
      </c>
      <c r="E59" s="17" t="s">
        <v>60</v>
      </c>
      <c r="F59" s="16" t="s">
        <v>110</v>
      </c>
      <c r="G59" s="18">
        <v>8</v>
      </c>
      <c r="H59" s="12" t="s">
        <v>98</v>
      </c>
      <c r="I59" s="12"/>
      <c r="J59" s="93"/>
      <c r="K59" s="31">
        <f t="shared" si="0"/>
        <v>0</v>
      </c>
      <c r="L59" s="6"/>
      <c r="M59" s="6"/>
      <c r="N59" s="6"/>
      <c r="O59" s="6"/>
      <c r="P59" s="6"/>
    </row>
    <row r="60" spans="1:16" ht="27.6" customHeight="1" x14ac:dyDescent="0.2">
      <c r="A60" s="167"/>
      <c r="B60" s="80">
        <f t="shared" si="1"/>
        <v>50</v>
      </c>
      <c r="C60" s="15" t="s">
        <v>14</v>
      </c>
      <c r="D60" s="16" t="s">
        <v>2</v>
      </c>
      <c r="E60" s="17" t="s">
        <v>60</v>
      </c>
      <c r="F60" s="16" t="s">
        <v>38</v>
      </c>
      <c r="G60" s="18">
        <v>11.5</v>
      </c>
      <c r="H60" s="12" t="s">
        <v>0</v>
      </c>
      <c r="I60" s="12"/>
      <c r="J60" s="93"/>
      <c r="K60" s="31">
        <f t="shared" si="0"/>
        <v>0</v>
      </c>
      <c r="L60" s="6"/>
      <c r="M60" s="6"/>
      <c r="N60" s="6"/>
      <c r="O60" s="6"/>
      <c r="P60" s="6"/>
    </row>
    <row r="61" spans="1:16" ht="27.6" customHeight="1" x14ac:dyDescent="0.2">
      <c r="A61" s="167"/>
      <c r="B61" s="80">
        <f t="shared" si="1"/>
        <v>51</v>
      </c>
      <c r="C61" s="15" t="s">
        <v>15</v>
      </c>
      <c r="D61" s="16" t="s">
        <v>2</v>
      </c>
      <c r="E61" s="17" t="s">
        <v>60</v>
      </c>
      <c r="F61" s="16" t="s">
        <v>18</v>
      </c>
      <c r="G61" s="18">
        <v>11.5</v>
      </c>
      <c r="H61" s="12" t="s">
        <v>0</v>
      </c>
      <c r="I61" s="12"/>
      <c r="J61" s="93"/>
      <c r="K61" s="31">
        <f t="shared" si="0"/>
        <v>0</v>
      </c>
      <c r="L61" s="6"/>
      <c r="M61" s="6"/>
      <c r="N61" s="6"/>
      <c r="O61" s="6"/>
      <c r="P61" s="6"/>
    </row>
    <row r="62" spans="1:16" ht="27.6" customHeight="1" x14ac:dyDescent="0.2">
      <c r="A62" s="167"/>
      <c r="B62" s="80">
        <f t="shared" si="1"/>
        <v>52</v>
      </c>
      <c r="C62" s="15" t="s">
        <v>16</v>
      </c>
      <c r="D62" s="16" t="s">
        <v>2</v>
      </c>
      <c r="E62" s="17" t="s">
        <v>60</v>
      </c>
      <c r="F62" s="16" t="s">
        <v>19</v>
      </c>
      <c r="G62" s="18">
        <v>13.9</v>
      </c>
      <c r="H62" s="12" t="s">
        <v>0</v>
      </c>
      <c r="I62" s="12"/>
      <c r="J62" s="93"/>
      <c r="K62" s="31">
        <f t="shared" si="0"/>
        <v>0</v>
      </c>
      <c r="L62" s="6"/>
      <c r="M62" s="6"/>
      <c r="N62" s="6"/>
      <c r="O62" s="6"/>
      <c r="P62" s="6"/>
    </row>
    <row r="63" spans="1:16" ht="27.6" customHeight="1" x14ac:dyDescent="0.2">
      <c r="A63" s="167"/>
      <c r="B63" s="80">
        <f t="shared" si="1"/>
        <v>53</v>
      </c>
      <c r="C63" s="15" t="s">
        <v>164</v>
      </c>
      <c r="D63" s="16" t="s">
        <v>2</v>
      </c>
      <c r="E63" s="17" t="s">
        <v>28</v>
      </c>
      <c r="F63" s="16" t="s">
        <v>74</v>
      </c>
      <c r="G63" s="18">
        <v>14.85</v>
      </c>
      <c r="H63" s="12" t="s">
        <v>0</v>
      </c>
      <c r="I63" s="12"/>
      <c r="J63" s="93"/>
      <c r="K63" s="31">
        <f t="shared" si="0"/>
        <v>0</v>
      </c>
      <c r="L63" s="6"/>
      <c r="M63" s="6"/>
      <c r="N63" s="6"/>
      <c r="O63" s="6"/>
      <c r="P63" s="6"/>
    </row>
    <row r="64" spans="1:16" ht="27.6" customHeight="1" thickBot="1" x14ac:dyDescent="0.25">
      <c r="A64" s="168"/>
      <c r="B64" s="115">
        <f t="shared" si="1"/>
        <v>54</v>
      </c>
      <c r="C64" s="66" t="s">
        <v>165</v>
      </c>
      <c r="D64" s="67" t="s">
        <v>2</v>
      </c>
      <c r="E64" s="68" t="s">
        <v>60</v>
      </c>
      <c r="F64" s="67" t="s">
        <v>56</v>
      </c>
      <c r="G64" s="70">
        <v>17.899999999999999</v>
      </c>
      <c r="H64" s="55" t="s">
        <v>0</v>
      </c>
      <c r="I64" s="55"/>
      <c r="J64" s="94"/>
      <c r="K64" s="71">
        <f t="shared" si="0"/>
        <v>0</v>
      </c>
      <c r="L64" s="6"/>
      <c r="M64" s="6"/>
      <c r="N64" s="6"/>
      <c r="O64" s="6"/>
      <c r="P64" s="6"/>
    </row>
    <row r="65" spans="1:16" ht="27.6" customHeight="1" x14ac:dyDescent="0.2">
      <c r="A65" s="113" t="s">
        <v>41</v>
      </c>
      <c r="B65" s="80">
        <f t="shared" si="1"/>
        <v>55</v>
      </c>
      <c r="C65" s="48" t="s">
        <v>53</v>
      </c>
      <c r="D65" s="49" t="s">
        <v>3</v>
      </c>
      <c r="E65" s="52" t="s">
        <v>60</v>
      </c>
      <c r="F65" s="106" t="s">
        <v>54</v>
      </c>
      <c r="G65" s="53">
        <v>8.75</v>
      </c>
      <c r="H65" s="35" t="s">
        <v>0</v>
      </c>
      <c r="I65" s="35"/>
      <c r="J65" s="95"/>
      <c r="K65" s="56">
        <f t="shared" si="0"/>
        <v>0</v>
      </c>
      <c r="L65" s="6"/>
      <c r="M65" s="7"/>
      <c r="N65" s="6"/>
      <c r="O65" s="6"/>
      <c r="P65" s="6"/>
    </row>
    <row r="66" spans="1:16" ht="27.6" customHeight="1" thickBot="1" x14ac:dyDescent="0.25">
      <c r="A66" s="109" t="s">
        <v>55</v>
      </c>
      <c r="B66" s="115">
        <f t="shared" si="1"/>
        <v>56</v>
      </c>
      <c r="C66" s="66" t="s">
        <v>103</v>
      </c>
      <c r="D66" s="67" t="s">
        <v>2</v>
      </c>
      <c r="E66" s="68" t="s">
        <v>44</v>
      </c>
      <c r="F66" s="107" t="s">
        <v>167</v>
      </c>
      <c r="G66" s="70">
        <v>9.5</v>
      </c>
      <c r="H66" s="55" t="s">
        <v>0</v>
      </c>
      <c r="I66" s="55"/>
      <c r="J66" s="94"/>
      <c r="K66" s="71">
        <f t="shared" si="0"/>
        <v>0</v>
      </c>
      <c r="L66" s="6"/>
      <c r="M66" s="6"/>
      <c r="N66" s="6"/>
      <c r="O66" s="6"/>
      <c r="P66" s="6"/>
    </row>
    <row r="67" spans="1:16" ht="27.6" customHeight="1" x14ac:dyDescent="0.2">
      <c r="A67" s="169" t="s">
        <v>169</v>
      </c>
      <c r="B67" s="80">
        <f t="shared" si="1"/>
        <v>57</v>
      </c>
      <c r="C67" s="48" t="s">
        <v>75</v>
      </c>
      <c r="D67" s="49" t="s">
        <v>3</v>
      </c>
      <c r="E67" s="52" t="s">
        <v>60</v>
      </c>
      <c r="F67" s="49" t="s">
        <v>76</v>
      </c>
      <c r="G67" s="53">
        <v>12.5</v>
      </c>
      <c r="H67" s="35" t="s">
        <v>0</v>
      </c>
      <c r="I67" s="35"/>
      <c r="J67" s="95"/>
      <c r="K67" s="56">
        <f t="shared" si="0"/>
        <v>0</v>
      </c>
      <c r="L67" s="6"/>
      <c r="M67" s="6"/>
      <c r="N67" s="6"/>
      <c r="O67" s="6"/>
      <c r="P67" s="6"/>
    </row>
    <row r="68" spans="1:16" ht="27.6" customHeight="1" x14ac:dyDescent="0.2">
      <c r="A68" s="190"/>
      <c r="B68" s="80">
        <f t="shared" si="1"/>
        <v>58</v>
      </c>
      <c r="C68" s="15" t="s">
        <v>104</v>
      </c>
      <c r="D68" s="16" t="s">
        <v>3</v>
      </c>
      <c r="E68" s="17" t="s">
        <v>79</v>
      </c>
      <c r="F68" s="16" t="s">
        <v>105</v>
      </c>
      <c r="G68" s="18">
        <v>10</v>
      </c>
      <c r="H68" s="12" t="s">
        <v>0</v>
      </c>
      <c r="I68" s="12"/>
      <c r="J68" s="93"/>
      <c r="K68" s="31">
        <f t="shared" si="0"/>
        <v>0</v>
      </c>
      <c r="L68" s="6"/>
      <c r="M68" s="6"/>
      <c r="N68" s="6"/>
      <c r="O68" s="6"/>
      <c r="P68" s="6"/>
    </row>
    <row r="69" spans="1:16" ht="27.6" customHeight="1" x14ac:dyDescent="0.2">
      <c r="A69" s="190"/>
      <c r="B69" s="80">
        <f t="shared" si="1"/>
        <v>59</v>
      </c>
      <c r="C69" s="15" t="s">
        <v>64</v>
      </c>
      <c r="D69" s="16" t="s">
        <v>2</v>
      </c>
      <c r="E69" s="17" t="s">
        <v>28</v>
      </c>
      <c r="F69" s="16" t="s">
        <v>65</v>
      </c>
      <c r="G69" s="18">
        <v>12.5</v>
      </c>
      <c r="H69" s="12" t="s">
        <v>0</v>
      </c>
      <c r="I69" s="12"/>
      <c r="J69" s="93"/>
      <c r="K69" s="31">
        <f t="shared" si="0"/>
        <v>0</v>
      </c>
      <c r="L69" s="6"/>
      <c r="M69" s="6"/>
      <c r="N69" s="6"/>
      <c r="O69" s="6"/>
      <c r="P69" s="6"/>
    </row>
    <row r="70" spans="1:16" ht="27.6" customHeight="1" x14ac:dyDescent="0.2">
      <c r="A70" s="190"/>
      <c r="B70" s="80">
        <f t="shared" si="1"/>
        <v>60</v>
      </c>
      <c r="C70" s="15" t="s">
        <v>104</v>
      </c>
      <c r="D70" s="16" t="s">
        <v>2</v>
      </c>
      <c r="E70" s="17" t="s">
        <v>79</v>
      </c>
      <c r="F70" s="16" t="s">
        <v>109</v>
      </c>
      <c r="G70" s="18">
        <v>10</v>
      </c>
      <c r="H70" s="12" t="s">
        <v>0</v>
      </c>
      <c r="I70" s="12"/>
      <c r="J70" s="93"/>
      <c r="K70" s="31">
        <f t="shared" si="0"/>
        <v>0</v>
      </c>
      <c r="L70" s="6"/>
      <c r="M70" s="6"/>
      <c r="N70" s="6"/>
      <c r="O70" s="6"/>
      <c r="P70" s="6"/>
    </row>
    <row r="71" spans="1:16" ht="27.6" customHeight="1" thickBot="1" x14ac:dyDescent="0.25">
      <c r="A71" s="170"/>
      <c r="B71" s="115">
        <f t="shared" si="1"/>
        <v>61</v>
      </c>
      <c r="C71" s="66" t="s">
        <v>106</v>
      </c>
      <c r="D71" s="67" t="s">
        <v>2</v>
      </c>
      <c r="E71" s="68" t="s">
        <v>153</v>
      </c>
      <c r="F71" s="67" t="s">
        <v>107</v>
      </c>
      <c r="G71" s="70">
        <v>15.9</v>
      </c>
      <c r="H71" s="55" t="s">
        <v>0</v>
      </c>
      <c r="I71" s="55"/>
      <c r="J71" s="94"/>
      <c r="K71" s="71">
        <f t="shared" ref="K71" si="2">G71*J71</f>
        <v>0</v>
      </c>
    </row>
    <row r="72" spans="1:16" ht="23.25" customHeight="1" thickBot="1" x14ac:dyDescent="0.2">
      <c r="A72" s="114"/>
      <c r="B72" s="116"/>
      <c r="C72" s="117"/>
      <c r="D72" s="118"/>
      <c r="E72" s="119"/>
      <c r="F72" s="118"/>
      <c r="G72" s="120"/>
      <c r="H72" s="118"/>
      <c r="I72" s="118"/>
      <c r="J72" s="121"/>
      <c r="K72" s="122"/>
    </row>
    <row r="73" spans="1:16" ht="31.5" customHeight="1" thickBot="1" x14ac:dyDescent="0.2">
      <c r="A73" s="46"/>
      <c r="B73" s="47"/>
      <c r="C73" s="77"/>
      <c r="D73" s="77"/>
      <c r="E73" s="77"/>
      <c r="F73" s="77"/>
      <c r="G73" s="151" t="s">
        <v>22</v>
      </c>
      <c r="H73" s="151"/>
      <c r="I73" s="151"/>
      <c r="J73" s="151"/>
      <c r="K73" s="78">
        <f>SUM(K8:K71)</f>
        <v>0</v>
      </c>
    </row>
    <row r="74" spans="1:16" ht="54.75" customHeight="1" thickBot="1" x14ac:dyDescent="0.25">
      <c r="A74" s="154" t="s">
        <v>174</v>
      </c>
      <c r="B74" s="155"/>
      <c r="C74" s="155"/>
      <c r="D74" s="155"/>
      <c r="E74" s="155"/>
      <c r="F74" s="155"/>
      <c r="G74" s="155"/>
      <c r="H74" s="155"/>
      <c r="I74" s="155"/>
      <c r="J74" s="155"/>
      <c r="K74" s="156"/>
      <c r="N74" s="28"/>
    </row>
    <row r="75" spans="1:16" ht="26.25" customHeight="1" x14ac:dyDescent="0.25">
      <c r="A75" s="157" t="s">
        <v>149</v>
      </c>
      <c r="B75" s="158"/>
      <c r="C75" s="159"/>
      <c r="D75" s="159"/>
      <c r="E75" s="159"/>
      <c r="F75" s="159"/>
      <c r="G75" s="159"/>
      <c r="H75" s="159"/>
      <c r="I75" s="159"/>
      <c r="J75" s="159"/>
      <c r="K75" s="160"/>
    </row>
    <row r="76" spans="1:16" ht="19.5" customHeight="1" x14ac:dyDescent="0.15">
      <c r="A76" s="161"/>
      <c r="B76" s="162"/>
      <c r="C76" s="162"/>
      <c r="D76" s="162"/>
      <c r="E76" s="162"/>
      <c r="F76" s="162"/>
      <c r="G76" s="162"/>
      <c r="H76" s="162"/>
      <c r="I76" s="162"/>
      <c r="J76" s="162"/>
      <c r="K76" s="163"/>
    </row>
    <row r="77" spans="1:16" ht="27.75" customHeight="1" x14ac:dyDescent="0.15">
      <c r="A77" s="36" t="s">
        <v>140</v>
      </c>
      <c r="B77" s="45"/>
      <c r="C77" s="164"/>
      <c r="D77" s="164"/>
      <c r="E77" s="164"/>
      <c r="F77" s="164"/>
      <c r="G77" s="164"/>
      <c r="H77" s="164"/>
      <c r="I77" s="164"/>
      <c r="J77" s="164"/>
      <c r="K77" s="165"/>
    </row>
    <row r="78" spans="1:16" ht="30" customHeight="1" x14ac:dyDescent="0.2">
      <c r="A78" s="36" t="s">
        <v>141</v>
      </c>
      <c r="B78" s="45"/>
      <c r="C78" s="152"/>
      <c r="D78" s="152"/>
      <c r="E78" s="152"/>
      <c r="F78" s="152"/>
      <c r="G78" s="152"/>
      <c r="H78" s="152"/>
      <c r="I78" s="152"/>
      <c r="J78" s="152"/>
      <c r="K78" s="153"/>
    </row>
    <row r="79" spans="1:16" ht="21" customHeight="1" x14ac:dyDescent="0.2">
      <c r="A79" s="36" t="s">
        <v>142</v>
      </c>
      <c r="B79" s="45"/>
      <c r="C79" s="152"/>
      <c r="D79" s="152"/>
      <c r="E79" s="152"/>
      <c r="F79" s="152"/>
      <c r="G79" s="152"/>
      <c r="H79" s="152"/>
      <c r="I79" s="152"/>
      <c r="J79" s="152"/>
      <c r="K79" s="153"/>
    </row>
    <row r="80" spans="1:16" ht="30" customHeight="1" x14ac:dyDescent="0.2">
      <c r="A80" s="36" t="s">
        <v>143</v>
      </c>
      <c r="B80" s="45"/>
      <c r="C80" s="152"/>
      <c r="D80" s="152"/>
      <c r="E80" s="152"/>
      <c r="F80" s="152"/>
      <c r="G80" s="152"/>
      <c r="H80" s="152"/>
      <c r="I80" s="152"/>
      <c r="J80" s="152"/>
      <c r="K80" s="153"/>
    </row>
    <row r="81" spans="1:15" ht="44.25" customHeight="1" x14ac:dyDescent="0.15">
      <c r="A81" s="137" t="s">
        <v>144</v>
      </c>
      <c r="B81" s="138"/>
      <c r="C81" s="138"/>
      <c r="D81" s="138"/>
      <c r="E81" s="138"/>
      <c r="F81" s="138"/>
      <c r="G81" s="138"/>
      <c r="H81" s="138"/>
      <c r="I81" s="138"/>
      <c r="J81" s="138"/>
      <c r="K81" s="139"/>
    </row>
    <row r="82" spans="1:15" ht="42" customHeight="1" x14ac:dyDescent="0.15">
      <c r="A82" s="140" t="s">
        <v>145</v>
      </c>
      <c r="B82" s="141"/>
      <c r="C82" s="141"/>
      <c r="D82" s="141"/>
      <c r="E82" s="141"/>
      <c r="F82" s="141"/>
      <c r="G82" s="141"/>
      <c r="H82" s="141"/>
      <c r="I82" s="141"/>
      <c r="J82" s="141"/>
      <c r="K82" s="142"/>
    </row>
    <row r="83" spans="1:15" ht="49.5" customHeight="1" x14ac:dyDescent="0.15">
      <c r="A83" s="143" t="s">
        <v>146</v>
      </c>
      <c r="B83" s="144"/>
      <c r="C83" s="144"/>
      <c r="D83" s="144"/>
      <c r="E83" s="144"/>
      <c r="F83" s="144"/>
      <c r="G83" s="144"/>
      <c r="H83" s="144"/>
      <c r="I83" s="144"/>
      <c r="J83" s="144"/>
      <c r="K83" s="145"/>
    </row>
    <row r="84" spans="1:15" ht="45" customHeight="1" thickBot="1" x14ac:dyDescent="0.2">
      <c r="A84" s="146" t="s">
        <v>170</v>
      </c>
      <c r="B84" s="147"/>
      <c r="C84" s="147"/>
      <c r="D84" s="147"/>
      <c r="E84" s="147"/>
      <c r="F84" s="125" t="s">
        <v>147</v>
      </c>
      <c r="G84" s="125"/>
      <c r="H84" s="125"/>
      <c r="I84" s="125"/>
      <c r="J84" s="125"/>
      <c r="K84" s="126"/>
    </row>
    <row r="85" spans="1:15" ht="42" customHeight="1" thickBot="1" x14ac:dyDescent="0.2">
      <c r="A85" s="89"/>
      <c r="B85" s="89"/>
      <c r="C85" s="40">
        <f>K73</f>
        <v>0</v>
      </c>
      <c r="D85" s="37"/>
      <c r="E85" s="37"/>
      <c r="F85" s="127"/>
      <c r="G85" s="127"/>
      <c r="H85" s="127"/>
      <c r="I85" s="127"/>
      <c r="J85" s="127"/>
      <c r="K85" s="128"/>
    </row>
    <row r="86" spans="1:15" ht="45" customHeight="1" thickBot="1" x14ac:dyDescent="0.2">
      <c r="A86" s="129" t="s">
        <v>148</v>
      </c>
      <c r="B86" s="130"/>
      <c r="C86" s="130"/>
      <c r="D86" s="130"/>
      <c r="E86" s="130"/>
      <c r="F86" s="130"/>
      <c r="G86" s="130"/>
      <c r="H86" s="2"/>
      <c r="I86" s="10"/>
      <c r="J86" s="10"/>
      <c r="K86" s="42"/>
    </row>
    <row r="87" spans="1:15" ht="61.5" customHeight="1" thickBot="1" x14ac:dyDescent="0.2">
      <c r="A87" s="131" t="s">
        <v>172</v>
      </c>
      <c r="B87" s="132"/>
      <c r="C87" s="132"/>
      <c r="D87" s="132"/>
      <c r="E87" s="132"/>
      <c r="F87" s="132"/>
      <c r="G87" s="132"/>
      <c r="H87" s="132"/>
      <c r="I87" s="132"/>
      <c r="J87" s="132"/>
      <c r="K87" s="133"/>
      <c r="O87" s="33"/>
    </row>
    <row r="88" spans="1:15" ht="30" customHeight="1" thickBot="1" x14ac:dyDescent="0.2">
      <c r="A88" s="131"/>
      <c r="B88" s="132"/>
      <c r="C88" s="132"/>
      <c r="D88" s="132"/>
      <c r="E88" s="132"/>
      <c r="F88" s="132"/>
      <c r="G88" s="132"/>
      <c r="H88" s="132"/>
      <c r="I88" s="132"/>
      <c r="J88" s="132"/>
      <c r="K88" s="133"/>
      <c r="M88" s="41"/>
    </row>
    <row r="89" spans="1:15" ht="45" customHeight="1" thickBot="1" x14ac:dyDescent="0.2">
      <c r="A89" s="134" t="s">
        <v>171</v>
      </c>
      <c r="B89" s="135"/>
      <c r="C89" s="135"/>
      <c r="D89" s="135"/>
      <c r="E89" s="135"/>
      <c r="F89" s="135"/>
      <c r="G89" s="135"/>
      <c r="H89" s="135"/>
      <c r="I89" s="135"/>
      <c r="J89" s="135"/>
      <c r="K89" s="136"/>
    </row>
    <row r="90" spans="1:15" ht="30" customHeight="1" x14ac:dyDescent="0.15">
      <c r="A90" s="123"/>
      <c r="B90" s="124"/>
      <c r="C90" s="124"/>
      <c r="D90" s="124"/>
      <c r="E90" s="124"/>
      <c r="F90" s="124"/>
      <c r="G90" s="124"/>
      <c r="H90" s="124"/>
      <c r="I90" s="124"/>
      <c r="J90" s="124"/>
      <c r="K90" s="124"/>
    </row>
    <row r="91" spans="1:15" ht="30" customHeight="1" x14ac:dyDescent="0.15">
      <c r="A91" s="38"/>
      <c r="B91" s="38"/>
      <c r="C91" s="38"/>
      <c r="D91" s="39"/>
      <c r="E91" s="39"/>
      <c r="F91" s="39"/>
      <c r="G91" s="39"/>
      <c r="H91" s="39"/>
      <c r="I91" s="39"/>
      <c r="J91" s="39"/>
      <c r="K91" s="39"/>
    </row>
    <row r="92" spans="1:15" ht="30" customHeight="1" x14ac:dyDescent="0.15">
      <c r="J92" s="29"/>
    </row>
    <row r="93" spans="1:15" ht="30" customHeight="1" x14ac:dyDescent="0.15">
      <c r="J93" s="29"/>
    </row>
    <row r="94" spans="1:15" ht="30" customHeight="1" x14ac:dyDescent="0.15">
      <c r="J94" s="29"/>
    </row>
    <row r="95" spans="1:15" ht="30" customHeight="1" x14ac:dyDescent="0.15">
      <c r="J95" s="29"/>
    </row>
    <row r="96" spans="1:15" ht="30" customHeight="1" x14ac:dyDescent="0.15">
      <c r="J96" s="29"/>
    </row>
    <row r="97" spans="10:10" ht="30" customHeight="1" x14ac:dyDescent="0.15">
      <c r="J97" s="29"/>
    </row>
    <row r="98" spans="10:10" ht="30" customHeight="1" x14ac:dyDescent="0.15">
      <c r="J98" s="29"/>
    </row>
    <row r="99" spans="10:10" ht="30" customHeight="1" x14ac:dyDescent="0.15">
      <c r="J99" s="29"/>
    </row>
    <row r="100" spans="10:10" ht="30" customHeight="1" x14ac:dyDescent="0.15">
      <c r="J100" s="29"/>
    </row>
    <row r="101" spans="10:10" ht="30" customHeight="1" x14ac:dyDescent="0.15">
      <c r="J101" s="29"/>
    </row>
    <row r="102" spans="10:10" ht="30" customHeight="1" x14ac:dyDescent="0.15">
      <c r="J102" s="29"/>
    </row>
    <row r="103" spans="10:10" ht="30" customHeight="1" x14ac:dyDescent="0.15">
      <c r="J103" s="29"/>
    </row>
    <row r="104" spans="10:10" ht="30" customHeight="1" x14ac:dyDescent="0.15">
      <c r="J104" s="29"/>
    </row>
    <row r="105" spans="10:10" ht="30" customHeight="1" x14ac:dyDescent="0.15">
      <c r="J105" s="29"/>
    </row>
    <row r="106" spans="10:10" ht="30" customHeight="1" x14ac:dyDescent="0.15">
      <c r="J106" s="29"/>
    </row>
    <row r="107" spans="10:10" ht="30" customHeight="1" x14ac:dyDescent="0.15">
      <c r="J107" s="29"/>
    </row>
    <row r="108" spans="10:10" ht="30" customHeight="1" x14ac:dyDescent="0.15">
      <c r="J108" s="29"/>
    </row>
    <row r="109" spans="10:10" ht="30" customHeight="1" x14ac:dyDescent="0.15">
      <c r="J109" s="29"/>
    </row>
    <row r="110" spans="10:10" ht="30" customHeight="1" x14ac:dyDescent="0.15">
      <c r="J110" s="29"/>
    </row>
    <row r="111" spans="10:10" ht="30" customHeight="1" x14ac:dyDescent="0.15">
      <c r="J111" s="29"/>
    </row>
    <row r="112" spans="10:10" ht="30" customHeight="1" x14ac:dyDescent="0.15">
      <c r="J112" s="29"/>
    </row>
    <row r="113" spans="10:10" ht="30" customHeight="1" x14ac:dyDescent="0.15">
      <c r="J113" s="29"/>
    </row>
    <row r="114" spans="10:10" ht="30" customHeight="1" x14ac:dyDescent="0.15">
      <c r="J114" s="29"/>
    </row>
    <row r="115" spans="10:10" ht="30" customHeight="1" x14ac:dyDescent="0.15">
      <c r="J115" s="29"/>
    </row>
    <row r="116" spans="10:10" ht="30" customHeight="1" x14ac:dyDescent="0.15">
      <c r="J116" s="29"/>
    </row>
    <row r="117" spans="10:10" ht="30" customHeight="1" x14ac:dyDescent="0.15">
      <c r="J117" s="29"/>
    </row>
    <row r="118" spans="10:10" ht="30" customHeight="1" x14ac:dyDescent="0.15">
      <c r="J118" s="29"/>
    </row>
    <row r="119" spans="10:10" ht="30" customHeight="1" x14ac:dyDescent="0.15">
      <c r="J119" s="29"/>
    </row>
    <row r="120" spans="10:10" ht="30" customHeight="1" x14ac:dyDescent="0.15">
      <c r="J120" s="29"/>
    </row>
    <row r="121" spans="10:10" ht="30" customHeight="1" x14ac:dyDescent="0.15">
      <c r="J121" s="29"/>
    </row>
    <row r="122" spans="10:10" ht="30" customHeight="1" x14ac:dyDescent="0.15">
      <c r="J122" s="29"/>
    </row>
    <row r="123" spans="10:10" ht="30" customHeight="1" x14ac:dyDescent="0.15">
      <c r="J123" s="29"/>
    </row>
    <row r="124" spans="10:10" ht="30" customHeight="1" x14ac:dyDescent="0.15">
      <c r="J124" s="29"/>
    </row>
    <row r="125" spans="10:10" ht="30" customHeight="1" x14ac:dyDescent="0.15">
      <c r="J125" s="29"/>
    </row>
    <row r="126" spans="10:10" ht="30" customHeight="1" x14ac:dyDescent="0.15">
      <c r="J126" s="29"/>
    </row>
    <row r="127" spans="10:10" ht="30" customHeight="1" x14ac:dyDescent="0.15">
      <c r="J127" s="29"/>
    </row>
  </sheetData>
  <autoFilter ref="A1:K71" xr:uid="{00000000-0009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38">
    <mergeCell ref="A53:A56"/>
    <mergeCell ref="A57:A64"/>
    <mergeCell ref="A67:A71"/>
    <mergeCell ref="A19:A28"/>
    <mergeCell ref="A29:A34"/>
    <mergeCell ref="A35:A40"/>
    <mergeCell ref="A42:A49"/>
    <mergeCell ref="A50:A52"/>
    <mergeCell ref="A5:K5"/>
    <mergeCell ref="A1:K1"/>
    <mergeCell ref="A2:K2"/>
    <mergeCell ref="E6:E7"/>
    <mergeCell ref="J6:J7"/>
    <mergeCell ref="A3:K3"/>
    <mergeCell ref="A4:K4"/>
    <mergeCell ref="K6:K7"/>
    <mergeCell ref="A81:K81"/>
    <mergeCell ref="A82:K82"/>
    <mergeCell ref="A83:K83"/>
    <mergeCell ref="A84:E84"/>
    <mergeCell ref="F6:H6"/>
    <mergeCell ref="G73:J73"/>
    <mergeCell ref="C80:K80"/>
    <mergeCell ref="A74:K74"/>
    <mergeCell ref="A75:K75"/>
    <mergeCell ref="A76:K76"/>
    <mergeCell ref="C77:K77"/>
    <mergeCell ref="C78:K78"/>
    <mergeCell ref="C79:K79"/>
    <mergeCell ref="A12:A14"/>
    <mergeCell ref="A16:A17"/>
    <mergeCell ref="A90:K90"/>
    <mergeCell ref="F84:K84"/>
    <mergeCell ref="F85:K85"/>
    <mergeCell ref="A86:G86"/>
    <mergeCell ref="A87:K87"/>
    <mergeCell ref="A89:K89"/>
    <mergeCell ref="A88:K88"/>
  </mergeCells>
  <printOptions horizontalCentered="1"/>
  <pageMargins left="0.25" right="0.25" top="0.34" bottom="0.49" header="0.33" footer="0.2"/>
  <pageSetup paperSize="9" scale="58" fitToHeight="0" orientation="portrait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6796875" defaultRowHeight="12.75" x14ac:dyDescent="0.15"/>
  <cols>
    <col min="1" max="256" width="11.46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Sheet1</vt:lpstr>
      <vt:lpstr>Feuil1</vt:lpstr>
      <vt:lpstr>Sheet1!Zone_d_impression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Linard</dc:creator>
  <cp:keywords>CreatedByIRIS_Readiris</cp:keywords>
  <cp:lastModifiedBy>Francart</cp:lastModifiedBy>
  <cp:lastPrinted>2019-11-07T16:48:50Z</cp:lastPrinted>
  <dcterms:created xsi:type="dcterms:W3CDTF">2010-10-15T13:43:58Z</dcterms:created>
  <dcterms:modified xsi:type="dcterms:W3CDTF">2020-03-27T15:51:09Z</dcterms:modified>
</cp:coreProperties>
</file>